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265" windowHeight="124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24" i="1"/>
  <c r="K224"/>
  <c r="L224" s="1"/>
  <c r="M223"/>
  <c r="K223"/>
  <c r="L223" s="1"/>
  <c r="M222"/>
  <c r="K222"/>
  <c r="L222" s="1"/>
  <c r="M221"/>
  <c r="K221"/>
  <c r="L221" s="1"/>
  <c r="M218"/>
  <c r="K218"/>
  <c r="L218" s="1"/>
  <c r="M217"/>
  <c r="K217"/>
  <c r="L217" s="1"/>
  <c r="M216"/>
  <c r="K216"/>
  <c r="L216" s="1"/>
  <c r="M215"/>
  <c r="K215"/>
  <c r="L215" s="1"/>
  <c r="M214"/>
  <c r="K214"/>
  <c r="L214" s="1"/>
  <c r="M213"/>
  <c r="K213"/>
  <c r="L213" s="1"/>
  <c r="M212"/>
  <c r="K212"/>
  <c r="L212" s="1"/>
  <c r="M211"/>
  <c r="K211"/>
  <c r="L211" s="1"/>
  <c r="M210"/>
  <c r="K210"/>
  <c r="L210" s="1"/>
  <c r="M209"/>
  <c r="K209"/>
  <c r="L209" s="1"/>
  <c r="M208"/>
  <c r="K208"/>
  <c r="L208" s="1"/>
  <c r="M207"/>
  <c r="K207"/>
  <c r="L207" s="1"/>
  <c r="M204"/>
  <c r="K204"/>
  <c r="L204" s="1"/>
  <c r="M202"/>
  <c r="K202"/>
  <c r="L202" s="1"/>
  <c r="M200"/>
  <c r="K200"/>
  <c r="L200" s="1"/>
  <c r="M198"/>
  <c r="K198"/>
  <c r="L198" s="1"/>
  <c r="M196"/>
  <c r="K196"/>
  <c r="L196" s="1"/>
  <c r="M194"/>
  <c r="K194"/>
  <c r="L194" s="1"/>
  <c r="M193"/>
  <c r="K193"/>
  <c r="L193" s="1"/>
  <c r="M192"/>
  <c r="K192"/>
  <c r="L192" s="1"/>
  <c r="M191"/>
  <c r="K191"/>
  <c r="L191" s="1"/>
  <c r="M190"/>
  <c r="K190"/>
  <c r="L190" s="1"/>
  <c r="M189"/>
  <c r="K189"/>
  <c r="L189" s="1"/>
  <c r="M188"/>
  <c r="K188"/>
  <c r="L188" s="1"/>
  <c r="M187"/>
  <c r="K187"/>
  <c r="L187" s="1"/>
  <c r="M186"/>
  <c r="K186"/>
  <c r="L186" s="1"/>
  <c r="M185"/>
  <c r="K185"/>
  <c r="L185" s="1"/>
  <c r="M184"/>
  <c r="K184"/>
  <c r="L184" s="1"/>
  <c r="M183"/>
  <c r="K183"/>
  <c r="L183" s="1"/>
  <c r="M182"/>
  <c r="K182"/>
  <c r="L182" s="1"/>
  <c r="M181"/>
  <c r="K181"/>
  <c r="L181" s="1"/>
  <c r="M180"/>
  <c r="K180"/>
  <c r="L180" s="1"/>
  <c r="M179"/>
  <c r="K179"/>
  <c r="L179" s="1"/>
  <c r="M178"/>
  <c r="K178"/>
  <c r="L178" s="1"/>
  <c r="M177"/>
  <c r="K177"/>
  <c r="L177" s="1"/>
  <c r="M176"/>
  <c r="K176"/>
  <c r="L176" s="1"/>
  <c r="M175"/>
  <c r="K175"/>
  <c r="L175" s="1"/>
  <c r="M174"/>
  <c r="K174"/>
  <c r="L174" s="1"/>
  <c r="M173"/>
  <c r="K173"/>
  <c r="L173" s="1"/>
  <c r="M172"/>
  <c r="K172"/>
  <c r="L172" s="1"/>
  <c r="M171"/>
  <c r="K171"/>
  <c r="L171" s="1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J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</calcChain>
</file>

<file path=xl/sharedStrings.xml><?xml version="1.0" encoding="utf-8"?>
<sst xmlns="http://schemas.openxmlformats.org/spreadsheetml/2006/main" count="432" uniqueCount="225">
  <si>
    <t>Приложение. Состав самородного золота месторождения Павлик по данным определений СЭМ и РСМА</t>
  </si>
  <si>
    <r>
      <t>Погрешность измерения РСМА (1</t>
    </r>
    <r>
      <rPr>
        <sz val="12"/>
        <rFont val="Symbol"/>
        <family val="1"/>
        <charset val="2"/>
      </rPr>
      <t>s</t>
    </r>
    <r>
      <rPr>
        <sz val="12"/>
        <rFont val="Times New Roman"/>
        <family val="1"/>
        <charset val="204"/>
      </rPr>
      <t>, %) Hg=0,04, Cu=0,03, Sb=0,05, Fe=0,07. "-" содержания ниже погрешности анализа</t>
    </r>
    <r>
      <rPr>
        <sz val="12"/>
        <rFont val="Symbol"/>
        <family val="1"/>
        <charset val="2"/>
      </rPr>
      <t>.</t>
    </r>
    <r>
      <rPr>
        <sz val="12"/>
        <rFont val="Times New Roman"/>
        <family val="1"/>
        <charset val="204"/>
      </rPr>
      <t xml:space="preserve"> </t>
    </r>
  </si>
  <si>
    <r>
      <t xml:space="preserve">Для Sb измеренные значения не превысили 2 </t>
    </r>
    <r>
      <rPr>
        <sz val="12"/>
        <rFont val="Symbol"/>
        <family val="1"/>
        <charset val="2"/>
      </rPr>
      <t xml:space="preserve">s. </t>
    </r>
    <r>
      <rPr>
        <sz val="12"/>
        <rFont val="Times New Roman"/>
        <family val="1"/>
        <charset val="204"/>
      </rPr>
      <t xml:space="preserve">Для  Cu содержания выше 1 </t>
    </r>
    <r>
      <rPr>
        <sz val="12"/>
        <rFont val="Symbol"/>
        <family val="1"/>
        <charset val="2"/>
      </rPr>
      <t xml:space="preserve">s </t>
    </r>
    <r>
      <rPr>
        <sz val="12"/>
        <rFont val="Times New Roman"/>
        <family val="1"/>
        <charset val="204"/>
      </rPr>
      <t xml:space="preserve">установлены во всех пробах, равные 2 </t>
    </r>
    <r>
      <rPr>
        <sz val="12"/>
        <rFont val="Symbol"/>
        <family val="1"/>
        <charset val="2"/>
      </rPr>
      <t xml:space="preserve">s </t>
    </r>
    <r>
      <rPr>
        <sz val="12"/>
        <rFont val="Times New Roman"/>
        <family val="1"/>
        <charset val="204"/>
      </rPr>
      <t xml:space="preserve"> в точках 125-3-2, 103-3-2, 186-10-1к</t>
    </r>
  </si>
  <si>
    <t>Примечание: 1 - в графе №№ опр. - № обр.-№зерна-№точки замера; 2 - "к" - высокопробная кайма зерна.</t>
  </si>
  <si>
    <t>Метод</t>
  </si>
  <si>
    <t>Глубина отбора</t>
  </si>
  <si>
    <t>№№ п/п</t>
  </si>
  <si>
    <t>№№ опр.</t>
  </si>
  <si>
    <t xml:space="preserve">   Au    </t>
  </si>
  <si>
    <t xml:space="preserve">   Ag    </t>
  </si>
  <si>
    <t xml:space="preserve">   Cu    </t>
  </si>
  <si>
    <t xml:space="preserve">   Hg    </t>
  </si>
  <si>
    <t xml:space="preserve">   Fe    </t>
  </si>
  <si>
    <t>Σ</t>
  </si>
  <si>
    <t>Пробность</t>
  </si>
  <si>
    <t>Au/Ag</t>
  </si>
  <si>
    <t>РСМА</t>
  </si>
  <si>
    <t>ПЛК103</t>
  </si>
  <si>
    <t xml:space="preserve">103 1-1 </t>
  </si>
  <si>
    <t xml:space="preserve">103 1-2 </t>
  </si>
  <si>
    <t xml:space="preserve">103 1-3 </t>
  </si>
  <si>
    <t xml:space="preserve">103 1-4 </t>
  </si>
  <si>
    <t xml:space="preserve">103 1-5 </t>
  </si>
  <si>
    <t xml:space="preserve">103 2-1 </t>
  </si>
  <si>
    <t xml:space="preserve">103 2-2 </t>
  </si>
  <si>
    <t xml:space="preserve">103 2-3 </t>
  </si>
  <si>
    <t xml:space="preserve">103 2-4 </t>
  </si>
  <si>
    <t xml:space="preserve">103 3-1 </t>
  </si>
  <si>
    <t>103 3-2 к</t>
  </si>
  <si>
    <t xml:space="preserve">103 3-3 </t>
  </si>
  <si>
    <t xml:space="preserve">103 3-4к </t>
  </si>
  <si>
    <t xml:space="preserve">103 3-5 </t>
  </si>
  <si>
    <t xml:space="preserve">103 3-6 </t>
  </si>
  <si>
    <t>ПЛК108</t>
  </si>
  <si>
    <t xml:space="preserve">108 1-1 </t>
  </si>
  <si>
    <t xml:space="preserve">108 1-2 </t>
  </si>
  <si>
    <t xml:space="preserve">108 2-1 </t>
  </si>
  <si>
    <t xml:space="preserve">108 2-2 </t>
  </si>
  <si>
    <t xml:space="preserve">108 3-1 </t>
  </si>
  <si>
    <t xml:space="preserve">108 3-2 </t>
  </si>
  <si>
    <t xml:space="preserve">108 4-1 </t>
  </si>
  <si>
    <t xml:space="preserve">108 4-2 </t>
  </si>
  <si>
    <t xml:space="preserve">108 5-1 </t>
  </si>
  <si>
    <t xml:space="preserve">108 5-2 </t>
  </si>
  <si>
    <t xml:space="preserve">108 6-1 </t>
  </si>
  <si>
    <t xml:space="preserve">108 6-2 </t>
  </si>
  <si>
    <t xml:space="preserve">108 7-1 </t>
  </si>
  <si>
    <t xml:space="preserve">108 7-2 </t>
  </si>
  <si>
    <t>ПЛК117</t>
  </si>
  <si>
    <t xml:space="preserve"> 117 1-1 </t>
  </si>
  <si>
    <t xml:space="preserve"> 117 1-2 </t>
  </si>
  <si>
    <t xml:space="preserve"> 117 1-3 </t>
  </si>
  <si>
    <t xml:space="preserve"> 117 2-1 </t>
  </si>
  <si>
    <t xml:space="preserve"> 117 2-2 </t>
  </si>
  <si>
    <t xml:space="preserve"> 117 3-1 </t>
  </si>
  <si>
    <t xml:space="preserve"> 117 3-2к </t>
  </si>
  <si>
    <t xml:space="preserve"> 117 1-4к</t>
  </si>
  <si>
    <t xml:space="preserve"> 117 1-5 </t>
  </si>
  <si>
    <t xml:space="preserve"> 117 1-6 </t>
  </si>
  <si>
    <t>ПЛК186</t>
  </si>
  <si>
    <t xml:space="preserve">186 1-1 </t>
  </si>
  <si>
    <t xml:space="preserve">186 1-2 </t>
  </si>
  <si>
    <t xml:space="preserve">186 1-3 </t>
  </si>
  <si>
    <t xml:space="preserve">186 2-1 </t>
  </si>
  <si>
    <t xml:space="preserve">186 2-2 </t>
  </si>
  <si>
    <t xml:space="preserve">186 2-3 </t>
  </si>
  <si>
    <t xml:space="preserve">186 3-1 </t>
  </si>
  <si>
    <t xml:space="preserve">186 3-2 </t>
  </si>
  <si>
    <t xml:space="preserve">186 3-3 </t>
  </si>
  <si>
    <t xml:space="preserve">186 4-1 </t>
  </si>
  <si>
    <t xml:space="preserve">186 4-2 </t>
  </si>
  <si>
    <t xml:space="preserve">186 4-3 </t>
  </si>
  <si>
    <t>ПЛК124</t>
  </si>
  <si>
    <t xml:space="preserve">124 1-1 </t>
  </si>
  <si>
    <t xml:space="preserve">124 1-2 </t>
  </si>
  <si>
    <t xml:space="preserve">124 2-1 </t>
  </si>
  <si>
    <t xml:space="preserve">124 2-2 </t>
  </si>
  <si>
    <t xml:space="preserve">124 3-1 </t>
  </si>
  <si>
    <t xml:space="preserve">124 3-2 </t>
  </si>
  <si>
    <t xml:space="preserve">124 4-1 </t>
  </si>
  <si>
    <t xml:space="preserve">124 4-2 </t>
  </si>
  <si>
    <t xml:space="preserve">124 5-1 </t>
  </si>
  <si>
    <t xml:space="preserve">124 5-2 </t>
  </si>
  <si>
    <t xml:space="preserve">124 6-1 </t>
  </si>
  <si>
    <t xml:space="preserve">124 6-2 </t>
  </si>
  <si>
    <t xml:space="preserve">124 7-1 </t>
  </si>
  <si>
    <t xml:space="preserve">124 7-2 </t>
  </si>
  <si>
    <t xml:space="preserve"> 124 8-1 </t>
  </si>
  <si>
    <t xml:space="preserve"> 124 8-2 </t>
  </si>
  <si>
    <t xml:space="preserve"> 124 9-1 </t>
  </si>
  <si>
    <t xml:space="preserve">124 9-2 </t>
  </si>
  <si>
    <t xml:space="preserve"> 124 10-1 </t>
  </si>
  <si>
    <t xml:space="preserve"> 124 11-1 </t>
  </si>
  <si>
    <t xml:space="preserve"> 124 12-1 </t>
  </si>
  <si>
    <t xml:space="preserve"> 124 12-2 </t>
  </si>
  <si>
    <t xml:space="preserve"> 124 13-1 </t>
  </si>
  <si>
    <t xml:space="preserve"> 124 13-2 </t>
  </si>
  <si>
    <t xml:space="preserve"> 124 14-1 </t>
  </si>
  <si>
    <t xml:space="preserve"> 124 15-2 </t>
  </si>
  <si>
    <t>ПЛК125</t>
  </si>
  <si>
    <t xml:space="preserve"> 125 1-1 </t>
  </si>
  <si>
    <t xml:space="preserve"> 125 1-2 </t>
  </si>
  <si>
    <t xml:space="preserve"> 125 2-1 </t>
  </si>
  <si>
    <t xml:space="preserve"> 125 2-2 </t>
  </si>
  <si>
    <t xml:space="preserve"> 125 2-3 </t>
  </si>
  <si>
    <t xml:space="preserve"> 125 3-1 </t>
  </si>
  <si>
    <t xml:space="preserve"> 125 3-2 </t>
  </si>
  <si>
    <t xml:space="preserve"> 125 4-1 </t>
  </si>
  <si>
    <t xml:space="preserve"> 125 4-2 </t>
  </si>
  <si>
    <t xml:space="preserve"> 125 5-1 </t>
  </si>
  <si>
    <t xml:space="preserve"> 125 5-2 </t>
  </si>
  <si>
    <t>ПЛК154</t>
  </si>
  <si>
    <t xml:space="preserve">154 1-1 </t>
  </si>
  <si>
    <t xml:space="preserve">154 1-2 </t>
  </si>
  <si>
    <t xml:space="preserve">154 2-1 </t>
  </si>
  <si>
    <t xml:space="preserve">154 2-2 </t>
  </si>
  <si>
    <t xml:space="preserve">154 3-1 </t>
  </si>
  <si>
    <t xml:space="preserve">154 3-2 </t>
  </si>
  <si>
    <t xml:space="preserve">154 4-1 </t>
  </si>
  <si>
    <t xml:space="preserve">154 4-2 </t>
  </si>
  <si>
    <t xml:space="preserve">154 5-1 </t>
  </si>
  <si>
    <t xml:space="preserve">154 5-2 </t>
  </si>
  <si>
    <t xml:space="preserve">154 6-1 </t>
  </si>
  <si>
    <t xml:space="preserve">154 6-2 </t>
  </si>
  <si>
    <t xml:space="preserve">154 7-1 </t>
  </si>
  <si>
    <t xml:space="preserve">154 7-2 </t>
  </si>
  <si>
    <t>ПЛК187</t>
  </si>
  <si>
    <t xml:space="preserve">187 1-1 </t>
  </si>
  <si>
    <t xml:space="preserve">187 1-2 </t>
  </si>
  <si>
    <t xml:space="preserve">187 1-3 </t>
  </si>
  <si>
    <t xml:space="preserve">187 2-1 </t>
  </si>
  <si>
    <t xml:space="preserve">187 2-2 </t>
  </si>
  <si>
    <t xml:space="preserve">187 2-3 </t>
  </si>
  <si>
    <t xml:space="preserve">187 3-1 </t>
  </si>
  <si>
    <t xml:space="preserve">187 3-2 </t>
  </si>
  <si>
    <t xml:space="preserve">187 3-3 </t>
  </si>
  <si>
    <t xml:space="preserve">187 4-1 </t>
  </si>
  <si>
    <t xml:space="preserve">187 4-2 </t>
  </si>
  <si>
    <t xml:space="preserve">187 4-3 </t>
  </si>
  <si>
    <t xml:space="preserve">187 5-1 </t>
  </si>
  <si>
    <t xml:space="preserve">187 5-2 </t>
  </si>
  <si>
    <t xml:space="preserve">187 5-3 </t>
  </si>
  <si>
    <t xml:space="preserve">187 6-1 </t>
  </si>
  <si>
    <t xml:space="preserve">187 6-2 </t>
  </si>
  <si>
    <t xml:space="preserve">187 6-3 </t>
  </si>
  <si>
    <t xml:space="preserve">187 6-4 </t>
  </si>
  <si>
    <t xml:space="preserve">187 7-1 </t>
  </si>
  <si>
    <t xml:space="preserve">187 7-2 </t>
  </si>
  <si>
    <t xml:space="preserve">187 7-3 </t>
  </si>
  <si>
    <t xml:space="preserve">187 8-1 </t>
  </si>
  <si>
    <t xml:space="preserve">187 8-2 </t>
  </si>
  <si>
    <t xml:space="preserve">187 8-3 </t>
  </si>
  <si>
    <t>омчакское</t>
  </si>
  <si>
    <t xml:space="preserve">O 1-1 </t>
  </si>
  <si>
    <t xml:space="preserve">O 1-2 </t>
  </si>
  <si>
    <t>O 1-3 к</t>
  </si>
  <si>
    <t xml:space="preserve">O 2-1 </t>
  </si>
  <si>
    <t xml:space="preserve">O 2-2 </t>
  </si>
  <si>
    <t>O 2-3 к</t>
  </si>
  <si>
    <t xml:space="preserve">O 3-1 </t>
  </si>
  <si>
    <t xml:space="preserve">O 3-2 </t>
  </si>
  <si>
    <t xml:space="preserve">O 3-3 </t>
  </si>
  <si>
    <t>O 3-4 к</t>
  </si>
  <si>
    <t>O 3-5 к</t>
  </si>
  <si>
    <t xml:space="preserve">O 4-1 </t>
  </si>
  <si>
    <t xml:space="preserve">O 4-2 </t>
  </si>
  <si>
    <t xml:space="preserve">O 4-3 </t>
  </si>
  <si>
    <t xml:space="preserve">O 5-1 </t>
  </si>
  <si>
    <t xml:space="preserve">O 5-2 </t>
  </si>
  <si>
    <t xml:space="preserve">O 5-3 </t>
  </si>
  <si>
    <t xml:space="preserve">O 5-4 </t>
  </si>
  <si>
    <t>O 5-5 к</t>
  </si>
  <si>
    <t xml:space="preserve">O 6-1 </t>
  </si>
  <si>
    <t xml:space="preserve">O 6-2 </t>
  </si>
  <si>
    <t xml:space="preserve">O 6-3 </t>
  </si>
  <si>
    <t xml:space="preserve">O 7-1 </t>
  </si>
  <si>
    <t xml:space="preserve">O 7-2 </t>
  </si>
  <si>
    <t xml:space="preserve">O 7-3 </t>
  </si>
  <si>
    <t>СЭМ</t>
  </si>
  <si>
    <t>ПЛК770</t>
  </si>
  <si>
    <t>770-1-1</t>
  </si>
  <si>
    <t>770-2-1</t>
  </si>
  <si>
    <t>770-3-1</t>
  </si>
  <si>
    <t>770-4-1</t>
  </si>
  <si>
    <t>770-5-1</t>
  </si>
  <si>
    <t>770-6-1</t>
  </si>
  <si>
    <t>770-7-1</t>
  </si>
  <si>
    <t>770-8-1</t>
  </si>
  <si>
    <t>770-9-1</t>
  </si>
  <si>
    <t>770-10-1</t>
  </si>
  <si>
    <t>770-11-1</t>
  </si>
  <si>
    <t>770-12-1</t>
  </si>
  <si>
    <t>770-13-1</t>
  </si>
  <si>
    <t>770-14-1</t>
  </si>
  <si>
    <t>770-15-1</t>
  </si>
  <si>
    <t>770-16-1</t>
  </si>
  <si>
    <t>770-17-1</t>
  </si>
  <si>
    <t>770-18-1</t>
  </si>
  <si>
    <t>770-19-1</t>
  </si>
  <si>
    <t>770-20-1</t>
  </si>
  <si>
    <t>770-21-1</t>
  </si>
  <si>
    <t>770-22-1</t>
  </si>
  <si>
    <t>770-22-2</t>
  </si>
  <si>
    <t>770-23-1</t>
  </si>
  <si>
    <t>ПЛК118</t>
  </si>
  <si>
    <t>ПЛК160 золото в рубашке (скородит)</t>
  </si>
  <si>
    <t>ПЛК143</t>
  </si>
  <si>
    <t>ПЛК128</t>
  </si>
  <si>
    <t>ПЛК146</t>
  </si>
  <si>
    <t>ПЛК146-1-1</t>
  </si>
  <si>
    <t>ПЛК146-1-2</t>
  </si>
  <si>
    <t>ПЛК146-1-3</t>
  </si>
  <si>
    <t>ПЛК146-1-4</t>
  </si>
  <si>
    <t>ПЛК146-1-5</t>
  </si>
  <si>
    <t>ПЛК146-2-1</t>
  </si>
  <si>
    <t>ПЛК146-2-2</t>
  </si>
  <si>
    <t>ПЛК146-2-3</t>
  </si>
  <si>
    <t>ПЛК146-2-4</t>
  </si>
  <si>
    <t>ПЛК146-3-1</t>
  </si>
  <si>
    <t>ПЛК146-4-1</t>
  </si>
  <si>
    <t>ПЛК146-4-2</t>
  </si>
  <si>
    <t>ПЛК154-1-1</t>
  </si>
  <si>
    <t>ПЛК154-1-2</t>
  </si>
  <si>
    <t>ПЛК154-2-1</t>
  </si>
  <si>
    <t>ПЛК154-2-2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</si>
</sst>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mbol"/>
      <family val="1"/>
      <charset val="2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0" borderId="2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1" xfId="0" applyFont="1" applyFill="1" applyBorder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0" xfId="0" applyFont="1" applyFill="1" applyBorder="1"/>
    <xf numFmtId="1" fontId="2" fillId="0" borderId="6" xfId="0" applyNumberFormat="1" applyFont="1" applyFill="1" applyBorder="1"/>
    <xf numFmtId="1" fontId="2" fillId="0" borderId="11" xfId="0" applyNumberFormat="1" applyFont="1" applyFill="1" applyBorder="1"/>
    <xf numFmtId="1" fontId="2" fillId="0" borderId="1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2" fontId="6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1" fontId="2" fillId="0" borderId="14" xfId="0" applyNumberFormat="1" applyFont="1" applyFill="1" applyBorder="1"/>
    <xf numFmtId="2" fontId="2" fillId="0" borderId="6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1" fontId="6" fillId="0" borderId="11" xfId="0" applyNumberFormat="1" applyFont="1" applyFill="1" applyBorder="1"/>
    <xf numFmtId="2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/>
    <xf numFmtId="0" fontId="2" fillId="0" borderId="11" xfId="0" applyFont="1" applyFill="1" applyBorder="1" applyAlignment="1"/>
    <xf numFmtId="1" fontId="2" fillId="0" borderId="0" xfId="0" applyNumberFormat="1" applyFont="1" applyFill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6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2" fontId="6" fillId="0" borderId="0" xfId="0" applyNumberFormat="1" applyFont="1" applyFill="1" applyAlignment="1">
      <alignment horizontal="center"/>
    </xf>
    <xf numFmtId="164" fontId="2" fillId="0" borderId="21" xfId="0" applyNumberFormat="1" applyFont="1" applyFill="1" applyBorder="1"/>
    <xf numFmtId="1" fontId="2" fillId="0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164" fontId="2" fillId="0" borderId="23" xfId="0" applyNumberFormat="1" applyFont="1" applyFill="1" applyBorder="1"/>
    <xf numFmtId="1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30" xfId="0" applyFont="1" applyFill="1" applyBorder="1"/>
    <xf numFmtId="0" fontId="6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164" fontId="2" fillId="0" borderId="3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0" fontId="6" fillId="0" borderId="10" xfId="0" applyFont="1" applyFill="1" applyBorder="1"/>
    <xf numFmtId="0" fontId="6" fillId="0" borderId="14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31" xfId="0" applyFont="1" applyFill="1" applyBorder="1"/>
    <xf numFmtId="0" fontId="2" fillId="0" borderId="22" xfId="0" applyFont="1" applyFill="1" applyBorder="1"/>
    <xf numFmtId="0" fontId="6" fillId="0" borderId="32" xfId="0" applyFont="1" applyFill="1" applyBorder="1"/>
    <xf numFmtId="0" fontId="2" fillId="0" borderId="24" xfId="0" applyFont="1" applyFill="1" applyBorder="1"/>
    <xf numFmtId="0" fontId="6" fillId="0" borderId="5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164" fontId="2" fillId="0" borderId="26" xfId="0" applyNumberFormat="1" applyFont="1" applyFill="1" applyBorder="1"/>
    <xf numFmtId="1" fontId="2" fillId="0" borderId="29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6" fillId="0" borderId="27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33" xfId="0" applyNumberFormat="1" applyFont="1" applyFill="1" applyBorder="1"/>
    <xf numFmtId="1" fontId="2" fillId="0" borderId="3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4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G168" sqref="G168"/>
    </sheetView>
  </sheetViews>
  <sheetFormatPr defaultRowHeight="15"/>
  <cols>
    <col min="1" max="16384" width="9.140625" style="15"/>
  </cols>
  <sheetData>
    <row r="1" spans="1:13" ht="15.7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>
      <c r="A2" s="16" t="s">
        <v>1</v>
      </c>
      <c r="B2" s="14"/>
      <c r="C2" s="14"/>
      <c r="D2" s="14"/>
      <c r="E2" s="14"/>
      <c r="F2" s="14"/>
      <c r="G2" s="14"/>
      <c r="H2" s="14"/>
      <c r="I2" s="14"/>
      <c r="J2" s="17"/>
      <c r="K2" s="14"/>
      <c r="L2" s="14"/>
      <c r="M2" s="14"/>
    </row>
    <row r="3" spans="1:13" ht="15.75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7"/>
      <c r="K3" s="14"/>
      <c r="L3" s="14"/>
      <c r="M3" s="14"/>
    </row>
    <row r="4" spans="1:13" ht="15.75" thickBo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.75" thickBot="1">
      <c r="A5" s="18" t="s">
        <v>4</v>
      </c>
      <c r="B5" s="19" t="s">
        <v>5</v>
      </c>
      <c r="C5" s="1"/>
      <c r="D5" s="1" t="s">
        <v>6</v>
      </c>
      <c r="E5" s="20" t="s">
        <v>7</v>
      </c>
      <c r="F5" s="2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22" t="s">
        <v>13</v>
      </c>
      <c r="L5" s="23" t="s">
        <v>14</v>
      </c>
      <c r="M5" s="24" t="s">
        <v>15</v>
      </c>
    </row>
    <row r="6" spans="1:13">
      <c r="A6" s="2" t="s">
        <v>16</v>
      </c>
      <c r="B6" s="14">
        <v>945</v>
      </c>
      <c r="C6" s="24"/>
      <c r="D6" s="25">
        <v>15</v>
      </c>
      <c r="E6" s="26">
        <v>3</v>
      </c>
      <c r="F6" s="27"/>
      <c r="G6" s="27"/>
      <c r="H6" s="28" t="s">
        <v>17</v>
      </c>
      <c r="I6" s="27"/>
      <c r="J6" s="27"/>
      <c r="K6" s="27"/>
      <c r="L6" s="29"/>
      <c r="M6" s="24"/>
    </row>
    <row r="7" spans="1:13">
      <c r="A7" s="3" t="s">
        <v>16</v>
      </c>
      <c r="B7" s="14">
        <v>945</v>
      </c>
      <c r="C7" s="14">
        <v>1</v>
      </c>
      <c r="D7" s="3">
        <v>1</v>
      </c>
      <c r="E7" s="3" t="s">
        <v>18</v>
      </c>
      <c r="F7" s="30">
        <v>80.602000000000004</v>
      </c>
      <c r="G7" s="30">
        <v>18.786999999999999</v>
      </c>
      <c r="H7" s="30">
        <v>0</v>
      </c>
      <c r="I7" s="30">
        <v>0</v>
      </c>
      <c r="J7" s="30">
        <v>0</v>
      </c>
      <c r="K7" s="30">
        <v>99.4</v>
      </c>
      <c r="L7" s="10">
        <f>F7*1000/K7</f>
        <v>810.88531187122737</v>
      </c>
      <c r="M7" s="31">
        <f>F7/G7</f>
        <v>4.2903071272688562</v>
      </c>
    </row>
    <row r="8" spans="1:13">
      <c r="A8" s="3" t="s">
        <v>16</v>
      </c>
      <c r="B8" s="14">
        <v>945</v>
      </c>
      <c r="C8" s="14">
        <v>2</v>
      </c>
      <c r="D8" s="3">
        <v>2</v>
      </c>
      <c r="E8" s="3" t="s">
        <v>19</v>
      </c>
      <c r="F8" s="30">
        <v>81</v>
      </c>
      <c r="G8" s="30">
        <v>18.434999999999999</v>
      </c>
      <c r="H8" s="30">
        <v>0</v>
      </c>
      <c r="I8" s="30">
        <v>3.0000000000000001E-3</v>
      </c>
      <c r="J8" s="30">
        <v>2.3E-2</v>
      </c>
      <c r="K8" s="30">
        <v>99.460999999999999</v>
      </c>
      <c r="L8" s="10">
        <f>F8*1000/K8</f>
        <v>814.38955972692816</v>
      </c>
      <c r="M8" s="31">
        <f t="shared" ref="M8:M60" si="0">F8/G8</f>
        <v>4.3938161106590723</v>
      </c>
    </row>
    <row r="9" spans="1:13">
      <c r="A9" s="3" t="s">
        <v>16</v>
      </c>
      <c r="B9" s="14">
        <v>945</v>
      </c>
      <c r="C9" s="14">
        <v>3</v>
      </c>
      <c r="D9" s="3">
        <v>3</v>
      </c>
      <c r="E9" s="3" t="s">
        <v>20</v>
      </c>
      <c r="F9" s="30">
        <v>79.968000000000004</v>
      </c>
      <c r="G9" s="30">
        <v>18.716000000000001</v>
      </c>
      <c r="H9" s="30">
        <v>2E-3</v>
      </c>
      <c r="I9" s="30">
        <v>0</v>
      </c>
      <c r="J9" s="30">
        <v>0</v>
      </c>
      <c r="K9" s="30">
        <v>98.686000000000007</v>
      </c>
      <c r="L9" s="10">
        <f>F9*1000/K9</f>
        <v>810.32770605759674</v>
      </c>
      <c r="M9" s="31">
        <f t="shared" si="0"/>
        <v>4.2727078435563151</v>
      </c>
    </row>
    <row r="10" spans="1:13">
      <c r="A10" s="3" t="s">
        <v>16</v>
      </c>
      <c r="B10" s="14">
        <v>945</v>
      </c>
      <c r="C10" s="14">
        <v>4</v>
      </c>
      <c r="D10" s="3">
        <v>4</v>
      </c>
      <c r="E10" s="3" t="s">
        <v>21</v>
      </c>
      <c r="F10" s="30">
        <v>80.778000000000006</v>
      </c>
      <c r="G10" s="30">
        <v>18.623999999999999</v>
      </c>
      <c r="H10" s="30">
        <v>2.5000000000000001E-2</v>
      </c>
      <c r="I10" s="30">
        <v>0</v>
      </c>
      <c r="J10" s="30">
        <v>1.2E-2</v>
      </c>
      <c r="K10" s="30">
        <v>99.438999999999993</v>
      </c>
      <c r="L10" s="10">
        <f>F10*1000/K10</f>
        <v>812.33721175796222</v>
      </c>
      <c r="M10" s="31">
        <f t="shared" si="0"/>
        <v>4.3373067010309283</v>
      </c>
    </row>
    <row r="11" spans="1:13">
      <c r="A11" s="3" t="s">
        <v>16</v>
      </c>
      <c r="B11" s="14">
        <v>945</v>
      </c>
      <c r="C11" s="14">
        <v>5</v>
      </c>
      <c r="D11" s="3">
        <v>5</v>
      </c>
      <c r="E11" s="3" t="s">
        <v>22</v>
      </c>
      <c r="F11" s="30">
        <v>87.63</v>
      </c>
      <c r="G11" s="30">
        <v>11.087999999999999</v>
      </c>
      <c r="H11" s="30">
        <v>0</v>
      </c>
      <c r="I11" s="30">
        <v>0</v>
      </c>
      <c r="J11" s="30">
        <v>0.157</v>
      </c>
      <c r="K11" s="30">
        <v>98.876000000000005</v>
      </c>
      <c r="L11" s="10">
        <f>F11*1000/K11</f>
        <v>886.26158016100976</v>
      </c>
      <c r="M11" s="31">
        <f t="shared" si="0"/>
        <v>7.9031385281385287</v>
      </c>
    </row>
    <row r="12" spans="1:13">
      <c r="A12" s="3" t="s">
        <v>16</v>
      </c>
      <c r="B12" s="14">
        <v>945</v>
      </c>
      <c r="C12" s="14">
        <v>6</v>
      </c>
      <c r="D12" s="3">
        <v>6</v>
      </c>
      <c r="E12" s="3" t="s">
        <v>23</v>
      </c>
      <c r="F12" s="30">
        <v>80.790000000000006</v>
      </c>
      <c r="G12" s="30">
        <v>18.614000000000001</v>
      </c>
      <c r="H12" s="30">
        <v>6.0000000000000001E-3</v>
      </c>
      <c r="I12" s="30">
        <v>0</v>
      </c>
      <c r="J12" s="30">
        <v>1E-3</v>
      </c>
      <c r="K12" s="30">
        <v>99.411000000000001</v>
      </c>
      <c r="L12" s="10">
        <f>F12*1000/K12</f>
        <v>812.68672480912574</v>
      </c>
      <c r="M12" s="31">
        <f t="shared" si="0"/>
        <v>4.3402815085419579</v>
      </c>
    </row>
    <row r="13" spans="1:13">
      <c r="A13" s="3" t="s">
        <v>16</v>
      </c>
      <c r="B13" s="14">
        <v>945</v>
      </c>
      <c r="C13" s="14">
        <v>7</v>
      </c>
      <c r="D13" s="3">
        <v>7</v>
      </c>
      <c r="E13" s="3" t="s">
        <v>24</v>
      </c>
      <c r="F13" s="30">
        <v>79.91</v>
      </c>
      <c r="G13" s="30">
        <v>19.041</v>
      </c>
      <c r="H13" s="30">
        <v>1.7999999999999999E-2</v>
      </c>
      <c r="I13" s="30">
        <v>0</v>
      </c>
      <c r="J13" s="30">
        <v>2.7E-2</v>
      </c>
      <c r="K13" s="30">
        <v>98.995999999999995</v>
      </c>
      <c r="L13" s="10">
        <f>F13*1000/K13</f>
        <v>807.20433148814095</v>
      </c>
      <c r="M13" s="31">
        <f t="shared" si="0"/>
        <v>4.1967333648442828</v>
      </c>
    </row>
    <row r="14" spans="1:13">
      <c r="A14" s="3" t="s">
        <v>16</v>
      </c>
      <c r="B14" s="14">
        <v>945</v>
      </c>
      <c r="C14" s="14">
        <v>8</v>
      </c>
      <c r="D14" s="3">
        <v>8</v>
      </c>
      <c r="E14" s="3" t="s">
        <v>25</v>
      </c>
      <c r="F14" s="30">
        <v>78.617000000000004</v>
      </c>
      <c r="G14" s="30">
        <v>21.135000000000002</v>
      </c>
      <c r="H14" s="30">
        <v>3.0000000000000001E-3</v>
      </c>
      <c r="I14" s="30">
        <v>0</v>
      </c>
      <c r="J14" s="30">
        <v>2.3E-2</v>
      </c>
      <c r="K14" s="30">
        <v>99.778000000000006</v>
      </c>
      <c r="L14" s="10">
        <f>F14*1000/K14</f>
        <v>787.91918058088947</v>
      </c>
      <c r="M14" s="31">
        <f t="shared" si="0"/>
        <v>3.7197539626212444</v>
      </c>
    </row>
    <row r="15" spans="1:13">
      <c r="A15" s="3" t="s">
        <v>16</v>
      </c>
      <c r="B15" s="14">
        <v>945</v>
      </c>
      <c r="C15" s="14">
        <v>9</v>
      </c>
      <c r="D15" s="3">
        <v>9</v>
      </c>
      <c r="E15" s="3" t="s">
        <v>26</v>
      </c>
      <c r="F15" s="30">
        <v>77.978999999999999</v>
      </c>
      <c r="G15" s="30">
        <v>20.175999999999998</v>
      </c>
      <c r="H15" s="30">
        <v>0</v>
      </c>
      <c r="I15" s="30">
        <v>0</v>
      </c>
      <c r="J15" s="30">
        <v>0.14199999999999999</v>
      </c>
      <c r="K15" s="30">
        <v>98.296999999999997</v>
      </c>
      <c r="L15" s="10">
        <f>F15*1000/K15</f>
        <v>793.29989725017037</v>
      </c>
      <c r="M15" s="31">
        <f t="shared" si="0"/>
        <v>3.864938540840603</v>
      </c>
    </row>
    <row r="16" spans="1:13">
      <c r="A16" s="3" t="s">
        <v>16</v>
      </c>
      <c r="B16" s="14">
        <v>945</v>
      </c>
      <c r="C16" s="14">
        <v>10</v>
      </c>
      <c r="D16" s="3">
        <v>10</v>
      </c>
      <c r="E16" s="3" t="s">
        <v>27</v>
      </c>
      <c r="F16" s="30">
        <v>77.823999999999998</v>
      </c>
      <c r="G16" s="30">
        <v>20.867000000000001</v>
      </c>
      <c r="H16" s="30">
        <v>2.1000000000000001E-2</v>
      </c>
      <c r="I16" s="30">
        <v>0</v>
      </c>
      <c r="J16" s="30">
        <v>1E-3</v>
      </c>
      <c r="K16" s="30">
        <v>98.712999999999994</v>
      </c>
      <c r="L16" s="10">
        <f>F16*1000/K16</f>
        <v>788.38653470160978</v>
      </c>
      <c r="M16" s="31">
        <f t="shared" si="0"/>
        <v>3.7295250874586667</v>
      </c>
    </row>
    <row r="17" spans="1:13">
      <c r="A17" s="3" t="s">
        <v>16</v>
      </c>
      <c r="B17" s="14">
        <v>945</v>
      </c>
      <c r="C17" s="14">
        <v>11</v>
      </c>
      <c r="D17" s="3">
        <v>11</v>
      </c>
      <c r="E17" s="3" t="s">
        <v>28</v>
      </c>
      <c r="F17" s="30">
        <v>98.156000000000006</v>
      </c>
      <c r="G17" s="30">
        <v>0.442</v>
      </c>
      <c r="H17" s="30">
        <v>5.5E-2</v>
      </c>
      <c r="I17" s="30">
        <v>0</v>
      </c>
      <c r="J17" s="30">
        <v>1.2729999999999999</v>
      </c>
      <c r="K17" s="30">
        <v>99.956999999999994</v>
      </c>
      <c r="L17" s="10">
        <f>F17*1000/K17</f>
        <v>981.98225236851852</v>
      </c>
      <c r="M17" s="31">
        <f t="shared" si="0"/>
        <v>222.07239819004525</v>
      </c>
    </row>
    <row r="18" spans="1:13">
      <c r="A18" s="3" t="s">
        <v>16</v>
      </c>
      <c r="B18" s="14">
        <v>945</v>
      </c>
      <c r="C18" s="14">
        <v>12</v>
      </c>
      <c r="D18" s="3">
        <v>12</v>
      </c>
      <c r="E18" s="3" t="s">
        <v>29</v>
      </c>
      <c r="F18" s="30">
        <v>73.533000000000001</v>
      </c>
      <c r="G18" s="30">
        <v>25.216999999999999</v>
      </c>
      <c r="H18" s="30">
        <v>0</v>
      </c>
      <c r="I18" s="30">
        <v>2.9000000000000001E-2</v>
      </c>
      <c r="J18" s="30">
        <v>1.7000000000000001E-2</v>
      </c>
      <c r="K18" s="30">
        <v>98.796000000000006</v>
      </c>
      <c r="L18" s="10">
        <f>F18*1000/K18</f>
        <v>744.29126685290896</v>
      </c>
      <c r="M18" s="31">
        <f t="shared" si="0"/>
        <v>2.9160090415196098</v>
      </c>
    </row>
    <row r="19" spans="1:13">
      <c r="A19" s="3" t="s">
        <v>16</v>
      </c>
      <c r="B19" s="14">
        <v>945</v>
      </c>
      <c r="C19" s="14">
        <v>13</v>
      </c>
      <c r="D19" s="3">
        <v>13</v>
      </c>
      <c r="E19" s="3" t="s">
        <v>30</v>
      </c>
      <c r="F19" s="30">
        <v>95.388000000000005</v>
      </c>
      <c r="G19" s="30">
        <v>5.6269999999999998</v>
      </c>
      <c r="H19" s="30">
        <v>0</v>
      </c>
      <c r="I19" s="30">
        <v>0</v>
      </c>
      <c r="J19" s="30">
        <v>0</v>
      </c>
      <c r="K19" s="30">
        <v>101.02800000000001</v>
      </c>
      <c r="L19" s="10">
        <f>F19*1000/K19</f>
        <v>944.17389238626913</v>
      </c>
      <c r="M19" s="31">
        <f t="shared" si="0"/>
        <v>16.95183934601031</v>
      </c>
    </row>
    <row r="20" spans="1:13">
      <c r="A20" s="3" t="s">
        <v>16</v>
      </c>
      <c r="B20" s="14">
        <v>945</v>
      </c>
      <c r="C20" s="14">
        <v>14</v>
      </c>
      <c r="D20" s="3">
        <v>14</v>
      </c>
      <c r="E20" s="3" t="s">
        <v>31</v>
      </c>
      <c r="F20" s="30">
        <v>77.070999999999998</v>
      </c>
      <c r="G20" s="30">
        <v>22.765999999999998</v>
      </c>
      <c r="H20" s="30">
        <v>3.1E-2</v>
      </c>
      <c r="I20" s="30">
        <v>0</v>
      </c>
      <c r="J20" s="30">
        <v>0</v>
      </c>
      <c r="K20" s="30">
        <v>99.867999999999995</v>
      </c>
      <c r="L20" s="10">
        <f>F20*1000/K20</f>
        <v>771.7286818600553</v>
      </c>
      <c r="M20" s="31">
        <f t="shared" si="0"/>
        <v>3.3853553544759731</v>
      </c>
    </row>
    <row r="21" spans="1:13">
      <c r="A21" s="3" t="s">
        <v>16</v>
      </c>
      <c r="B21" s="14">
        <v>945</v>
      </c>
      <c r="C21" s="14">
        <v>15</v>
      </c>
      <c r="D21" s="3">
        <v>15</v>
      </c>
      <c r="E21" s="3" t="s">
        <v>32</v>
      </c>
      <c r="F21" s="30">
        <v>81.094999999999999</v>
      </c>
      <c r="G21" s="30">
        <v>12.967000000000001</v>
      </c>
      <c r="H21" s="30">
        <v>0</v>
      </c>
      <c r="I21" s="30">
        <v>0</v>
      </c>
      <c r="J21" s="30">
        <v>0.76</v>
      </c>
      <c r="K21" s="30">
        <v>94.822999999999993</v>
      </c>
      <c r="L21" s="10">
        <f>F21*1000/K21</f>
        <v>855.22499815445622</v>
      </c>
      <c r="M21" s="31">
        <f t="shared" si="0"/>
        <v>6.2539523405567978</v>
      </c>
    </row>
    <row r="22" spans="1:13">
      <c r="A22" s="3" t="s">
        <v>16</v>
      </c>
      <c r="B22" s="14">
        <v>941</v>
      </c>
      <c r="C22" s="14"/>
      <c r="D22" s="4">
        <v>14</v>
      </c>
      <c r="E22" s="5">
        <v>7</v>
      </c>
      <c r="F22" s="32"/>
      <c r="G22" s="32"/>
      <c r="H22" s="33" t="s">
        <v>33</v>
      </c>
      <c r="I22" s="34"/>
      <c r="J22" s="34"/>
      <c r="K22" s="34"/>
      <c r="L22" s="35"/>
      <c r="M22" s="31"/>
    </row>
    <row r="23" spans="1:13">
      <c r="A23" s="3" t="s">
        <v>16</v>
      </c>
      <c r="B23" s="14">
        <v>941</v>
      </c>
      <c r="C23" s="14">
        <v>17</v>
      </c>
      <c r="D23" s="2">
        <v>1</v>
      </c>
      <c r="E23" s="2" t="s">
        <v>34</v>
      </c>
      <c r="F23" s="36">
        <v>84.748000000000005</v>
      </c>
      <c r="G23" s="36">
        <v>14.986000000000001</v>
      </c>
      <c r="H23" s="36">
        <v>0.01</v>
      </c>
      <c r="I23" s="36">
        <v>1.9E-2</v>
      </c>
      <c r="J23" s="36">
        <v>1E-3</v>
      </c>
      <c r="K23" s="36">
        <v>99.763999999999996</v>
      </c>
      <c r="L23" s="9">
        <f>F23*1000/K23</f>
        <v>849.48478409045356</v>
      </c>
      <c r="M23" s="31">
        <f t="shared" si="0"/>
        <v>5.6551448018150277</v>
      </c>
    </row>
    <row r="24" spans="1:13">
      <c r="A24" s="3" t="s">
        <v>16</v>
      </c>
      <c r="B24" s="14">
        <v>941</v>
      </c>
      <c r="C24" s="14">
        <v>18</v>
      </c>
      <c r="D24" s="3">
        <v>2</v>
      </c>
      <c r="E24" s="3" t="s">
        <v>35</v>
      </c>
      <c r="F24" s="30">
        <v>83.853999999999999</v>
      </c>
      <c r="G24" s="30">
        <v>14.701000000000001</v>
      </c>
      <c r="H24" s="30">
        <v>0</v>
      </c>
      <c r="I24" s="30">
        <v>0</v>
      </c>
      <c r="J24" s="30">
        <v>1.7999999999999999E-2</v>
      </c>
      <c r="K24" s="30">
        <v>98.572999999999993</v>
      </c>
      <c r="L24" s="10">
        <f>F24*1000/K24</f>
        <v>850.67919207085106</v>
      </c>
      <c r="M24" s="31">
        <f t="shared" si="0"/>
        <v>5.7039657166179172</v>
      </c>
    </row>
    <row r="25" spans="1:13">
      <c r="A25" s="3" t="s">
        <v>16</v>
      </c>
      <c r="B25" s="14">
        <v>941</v>
      </c>
      <c r="C25" s="14">
        <v>19</v>
      </c>
      <c r="D25" s="3">
        <v>3</v>
      </c>
      <c r="E25" s="3" t="s">
        <v>36</v>
      </c>
      <c r="F25" s="30">
        <v>82.039000000000001</v>
      </c>
      <c r="G25" s="30">
        <v>17.332000000000001</v>
      </c>
      <c r="H25" s="30">
        <v>0</v>
      </c>
      <c r="I25" s="30">
        <v>0</v>
      </c>
      <c r="J25" s="30">
        <v>0</v>
      </c>
      <c r="K25" s="30">
        <v>99.370999999999995</v>
      </c>
      <c r="L25" s="10">
        <f>F25*1000/K25</f>
        <v>825.58291654506854</v>
      </c>
      <c r="M25" s="31">
        <f t="shared" si="0"/>
        <v>4.7333833371797827</v>
      </c>
    </row>
    <row r="26" spans="1:13">
      <c r="A26" s="3" t="s">
        <v>16</v>
      </c>
      <c r="B26" s="14">
        <v>941</v>
      </c>
      <c r="C26" s="14">
        <v>20</v>
      </c>
      <c r="D26" s="3">
        <v>4</v>
      </c>
      <c r="E26" s="3" t="s">
        <v>37</v>
      </c>
      <c r="F26" s="30">
        <v>81.42</v>
      </c>
      <c r="G26" s="30">
        <v>17.335999999999999</v>
      </c>
      <c r="H26" s="30">
        <v>0</v>
      </c>
      <c r="I26" s="30">
        <v>0</v>
      </c>
      <c r="J26" s="30">
        <v>0.62</v>
      </c>
      <c r="K26" s="30">
        <v>99.376000000000005</v>
      </c>
      <c r="L26" s="10">
        <f>F26*1000/K26</f>
        <v>819.31251006279183</v>
      </c>
      <c r="M26" s="31">
        <f t="shared" si="0"/>
        <v>4.6965851407475778</v>
      </c>
    </row>
    <row r="27" spans="1:13">
      <c r="A27" s="3" t="s">
        <v>16</v>
      </c>
      <c r="B27" s="14">
        <v>941</v>
      </c>
      <c r="C27" s="14">
        <v>21</v>
      </c>
      <c r="D27" s="3">
        <v>5</v>
      </c>
      <c r="E27" s="3" t="s">
        <v>38</v>
      </c>
      <c r="F27" s="30">
        <v>85.525999999999996</v>
      </c>
      <c r="G27" s="30">
        <v>14.194000000000001</v>
      </c>
      <c r="H27" s="30">
        <v>0</v>
      </c>
      <c r="I27" s="30">
        <v>0</v>
      </c>
      <c r="J27" s="30">
        <v>7.1999999999999995E-2</v>
      </c>
      <c r="K27" s="30">
        <v>99.792000000000002</v>
      </c>
      <c r="L27" s="10">
        <f>F27*1000/K27</f>
        <v>857.04264870931536</v>
      </c>
      <c r="M27" s="31">
        <f t="shared" si="0"/>
        <v>6.0255037339721005</v>
      </c>
    </row>
    <row r="28" spans="1:13">
      <c r="A28" s="3" t="s">
        <v>16</v>
      </c>
      <c r="B28" s="14">
        <v>941</v>
      </c>
      <c r="C28" s="14">
        <v>22</v>
      </c>
      <c r="D28" s="3">
        <v>6</v>
      </c>
      <c r="E28" s="3" t="s">
        <v>39</v>
      </c>
      <c r="F28" s="30">
        <v>85.278000000000006</v>
      </c>
      <c r="G28" s="30">
        <v>14.321</v>
      </c>
      <c r="H28" s="30">
        <v>1.2999999999999999E-2</v>
      </c>
      <c r="I28" s="30">
        <v>0</v>
      </c>
      <c r="J28" s="30">
        <v>1.0999999999999999E-2</v>
      </c>
      <c r="K28" s="30">
        <v>99.623000000000005</v>
      </c>
      <c r="L28" s="10">
        <f>F28*1000/K28</f>
        <v>856.0071469439788</v>
      </c>
      <c r="M28" s="31">
        <f t="shared" si="0"/>
        <v>5.9547517631450324</v>
      </c>
    </row>
    <row r="29" spans="1:13">
      <c r="A29" s="3" t="s">
        <v>16</v>
      </c>
      <c r="B29" s="14">
        <v>941</v>
      </c>
      <c r="C29" s="14">
        <v>23</v>
      </c>
      <c r="D29" s="3">
        <v>7</v>
      </c>
      <c r="E29" s="3" t="s">
        <v>40</v>
      </c>
      <c r="F29" s="30">
        <v>84.103999999999999</v>
      </c>
      <c r="G29" s="30">
        <v>15.138</v>
      </c>
      <c r="H29" s="30">
        <v>0</v>
      </c>
      <c r="I29" s="30">
        <v>0</v>
      </c>
      <c r="J29" s="30">
        <v>0</v>
      </c>
      <c r="K29" s="30">
        <v>99.242000000000004</v>
      </c>
      <c r="L29" s="10">
        <f>F29*1000/K29</f>
        <v>847.46377541766583</v>
      </c>
      <c r="M29" s="31">
        <f t="shared" si="0"/>
        <v>5.5558197912537981</v>
      </c>
    </row>
    <row r="30" spans="1:13">
      <c r="A30" s="3" t="s">
        <v>16</v>
      </c>
      <c r="B30" s="14">
        <v>941</v>
      </c>
      <c r="C30" s="14">
        <v>24</v>
      </c>
      <c r="D30" s="3">
        <v>8</v>
      </c>
      <c r="E30" s="3" t="s">
        <v>41</v>
      </c>
      <c r="F30" s="30">
        <v>83.820999999999998</v>
      </c>
      <c r="G30" s="30">
        <v>15.004</v>
      </c>
      <c r="H30" s="30">
        <v>0</v>
      </c>
      <c r="I30" s="30">
        <v>0</v>
      </c>
      <c r="J30" s="30">
        <v>0.10299999999999999</v>
      </c>
      <c r="K30" s="30">
        <v>98.927999999999997</v>
      </c>
      <c r="L30" s="10">
        <f>F30*1000/K30</f>
        <v>847.29298075367944</v>
      </c>
      <c r="M30" s="31">
        <f t="shared" si="0"/>
        <v>5.5865769128232472</v>
      </c>
    </row>
    <row r="31" spans="1:13">
      <c r="A31" s="3" t="s">
        <v>16</v>
      </c>
      <c r="B31" s="14">
        <v>941</v>
      </c>
      <c r="C31" s="14">
        <v>25</v>
      </c>
      <c r="D31" s="3">
        <v>9</v>
      </c>
      <c r="E31" s="3" t="s">
        <v>42</v>
      </c>
      <c r="F31" s="30">
        <v>84.792000000000002</v>
      </c>
      <c r="G31" s="30">
        <v>14.692</v>
      </c>
      <c r="H31" s="30">
        <v>0</v>
      </c>
      <c r="I31" s="30">
        <v>0</v>
      </c>
      <c r="J31" s="30">
        <v>2.1999999999999999E-2</v>
      </c>
      <c r="K31" s="30">
        <v>99.506</v>
      </c>
      <c r="L31" s="10">
        <f>F31*1000/K31</f>
        <v>852.12951982795005</v>
      </c>
      <c r="M31" s="31">
        <f t="shared" si="0"/>
        <v>5.7713041110808607</v>
      </c>
    </row>
    <row r="32" spans="1:13">
      <c r="A32" s="3" t="s">
        <v>16</v>
      </c>
      <c r="B32" s="14">
        <v>941</v>
      </c>
      <c r="C32" s="14">
        <v>26</v>
      </c>
      <c r="D32" s="3">
        <v>10</v>
      </c>
      <c r="E32" s="3" t="s">
        <v>43</v>
      </c>
      <c r="F32" s="30">
        <v>84.641999999999996</v>
      </c>
      <c r="G32" s="30">
        <v>15.03</v>
      </c>
      <c r="H32" s="30">
        <v>0</v>
      </c>
      <c r="I32" s="30">
        <v>0</v>
      </c>
      <c r="J32" s="30">
        <v>0</v>
      </c>
      <c r="K32" s="30">
        <v>99.671999999999997</v>
      </c>
      <c r="L32" s="10">
        <f>F32*1000/K32</f>
        <v>849.20539369130756</v>
      </c>
      <c r="M32" s="31">
        <f t="shared" si="0"/>
        <v>5.6315369261477048</v>
      </c>
    </row>
    <row r="33" spans="1:13">
      <c r="A33" s="3" t="s">
        <v>16</v>
      </c>
      <c r="B33" s="14">
        <v>941</v>
      </c>
      <c r="C33" s="14">
        <v>27</v>
      </c>
      <c r="D33" s="3">
        <v>11</v>
      </c>
      <c r="E33" s="3" t="s">
        <v>44</v>
      </c>
      <c r="F33" s="30">
        <v>83.66</v>
      </c>
      <c r="G33" s="30">
        <v>15.333</v>
      </c>
      <c r="H33" s="30">
        <v>2.4E-2</v>
      </c>
      <c r="I33" s="30">
        <v>0.04</v>
      </c>
      <c r="J33" s="30">
        <v>0.05</v>
      </c>
      <c r="K33" s="30">
        <v>99.106999999999999</v>
      </c>
      <c r="L33" s="10">
        <f>F33*1000/K33</f>
        <v>844.138153712654</v>
      </c>
      <c r="M33" s="31">
        <f t="shared" si="0"/>
        <v>5.456205569686297</v>
      </c>
    </row>
    <row r="34" spans="1:13">
      <c r="A34" s="3" t="s">
        <v>16</v>
      </c>
      <c r="B34" s="14">
        <v>941</v>
      </c>
      <c r="C34" s="14">
        <v>28</v>
      </c>
      <c r="D34" s="3">
        <v>12</v>
      </c>
      <c r="E34" s="3" t="s">
        <v>45</v>
      </c>
      <c r="F34" s="30">
        <v>84.028000000000006</v>
      </c>
      <c r="G34" s="30">
        <v>15.154</v>
      </c>
      <c r="H34" s="30">
        <v>4.0000000000000001E-3</v>
      </c>
      <c r="I34" s="30">
        <v>0</v>
      </c>
      <c r="J34" s="30">
        <v>0.32600000000000001</v>
      </c>
      <c r="K34" s="30">
        <v>99.512</v>
      </c>
      <c r="L34" s="10">
        <f>F34*1000/K34</f>
        <v>844.40067529544172</v>
      </c>
      <c r="M34" s="31">
        <f t="shared" si="0"/>
        <v>5.5449386300646699</v>
      </c>
    </row>
    <row r="35" spans="1:13">
      <c r="A35" s="3" t="s">
        <v>16</v>
      </c>
      <c r="B35" s="14">
        <v>941</v>
      </c>
      <c r="C35" s="14">
        <v>29</v>
      </c>
      <c r="D35" s="3">
        <v>13</v>
      </c>
      <c r="E35" s="3" t="s">
        <v>46</v>
      </c>
      <c r="F35" s="30">
        <v>86.674000000000007</v>
      </c>
      <c r="G35" s="30">
        <v>13.271000000000001</v>
      </c>
      <c r="H35" s="30">
        <v>3.0000000000000001E-3</v>
      </c>
      <c r="I35" s="30">
        <v>0.08</v>
      </c>
      <c r="J35" s="30">
        <v>0</v>
      </c>
      <c r="K35" s="30">
        <v>100.02800000000001</v>
      </c>
      <c r="L35" s="10">
        <f>F35*1000/K35</f>
        <v>866.49738073339461</v>
      </c>
      <c r="M35" s="31">
        <f t="shared" si="0"/>
        <v>6.5310828121467868</v>
      </c>
    </row>
    <row r="36" spans="1:13">
      <c r="A36" s="3" t="s">
        <v>16</v>
      </c>
      <c r="B36" s="14">
        <v>941</v>
      </c>
      <c r="C36" s="14">
        <v>30</v>
      </c>
      <c r="D36" s="3">
        <v>14</v>
      </c>
      <c r="E36" s="3" t="s">
        <v>47</v>
      </c>
      <c r="F36" s="30">
        <v>86.551000000000002</v>
      </c>
      <c r="G36" s="30">
        <v>13.553000000000001</v>
      </c>
      <c r="H36" s="30">
        <v>4.0000000000000001E-3</v>
      </c>
      <c r="I36" s="30">
        <v>0</v>
      </c>
      <c r="J36" s="30">
        <v>0.52400000000000002</v>
      </c>
      <c r="K36" s="30">
        <v>100.63200000000001</v>
      </c>
      <c r="L36" s="10">
        <f>F36*1000/K36</f>
        <v>860.07433023292788</v>
      </c>
      <c r="M36" s="31">
        <f t="shared" si="0"/>
        <v>6.386113775547849</v>
      </c>
    </row>
    <row r="37" spans="1:13">
      <c r="A37" s="3" t="s">
        <v>16</v>
      </c>
      <c r="B37" s="14">
        <v>718</v>
      </c>
      <c r="C37" s="14">
        <v>30</v>
      </c>
      <c r="D37" s="4">
        <v>10</v>
      </c>
      <c r="E37" s="5">
        <v>3</v>
      </c>
      <c r="F37" s="34"/>
      <c r="G37" s="34"/>
      <c r="H37" s="33" t="s">
        <v>48</v>
      </c>
      <c r="I37" s="34"/>
      <c r="J37" s="34"/>
      <c r="K37" s="34"/>
      <c r="L37" s="35"/>
      <c r="M37" s="31"/>
    </row>
    <row r="38" spans="1:13">
      <c r="A38" s="3" t="s">
        <v>16</v>
      </c>
      <c r="B38" s="14">
        <v>718</v>
      </c>
      <c r="C38" s="14">
        <v>31</v>
      </c>
      <c r="D38" s="3">
        <v>1</v>
      </c>
      <c r="E38" s="3" t="s">
        <v>49</v>
      </c>
      <c r="F38" s="30">
        <v>75.188000000000002</v>
      </c>
      <c r="G38" s="30">
        <v>22.579000000000001</v>
      </c>
      <c r="H38" s="30">
        <v>1.2E-2</v>
      </c>
      <c r="I38" s="30">
        <v>0.39</v>
      </c>
      <c r="J38" s="30">
        <v>3.0000000000000001E-3</v>
      </c>
      <c r="K38" s="30">
        <v>98.171999999999997</v>
      </c>
      <c r="L38" s="10">
        <f>F38*1000/K38</f>
        <v>765.88029173287703</v>
      </c>
      <c r="M38" s="31">
        <f t="shared" si="0"/>
        <v>3.3299968997741263</v>
      </c>
    </row>
    <row r="39" spans="1:13">
      <c r="A39" s="3" t="s">
        <v>16</v>
      </c>
      <c r="B39" s="14">
        <v>718</v>
      </c>
      <c r="C39" s="14">
        <v>32</v>
      </c>
      <c r="D39" s="3">
        <v>2</v>
      </c>
      <c r="E39" s="3" t="s">
        <v>50</v>
      </c>
      <c r="F39" s="30">
        <v>75.094999999999999</v>
      </c>
      <c r="G39" s="30">
        <v>23.135999999999999</v>
      </c>
      <c r="H39" s="30">
        <v>0</v>
      </c>
      <c r="I39" s="30">
        <v>0.42799999999999999</v>
      </c>
      <c r="J39" s="30">
        <v>1.6E-2</v>
      </c>
      <c r="K39" s="30">
        <v>98.674999999999997</v>
      </c>
      <c r="L39" s="10">
        <f>F39*1000/K39</f>
        <v>761.03369647833802</v>
      </c>
      <c r="M39" s="31">
        <f t="shared" si="0"/>
        <v>3.245807399723375</v>
      </c>
    </row>
    <row r="40" spans="1:13">
      <c r="A40" s="3" t="s">
        <v>16</v>
      </c>
      <c r="B40" s="14">
        <v>718</v>
      </c>
      <c r="C40" s="14">
        <v>33</v>
      </c>
      <c r="D40" s="3">
        <v>3</v>
      </c>
      <c r="E40" s="3" t="s">
        <v>51</v>
      </c>
      <c r="F40" s="30">
        <v>97.617999999999995</v>
      </c>
      <c r="G40" s="30">
        <v>1.2769999999999999</v>
      </c>
      <c r="H40" s="30">
        <v>7.0000000000000001E-3</v>
      </c>
      <c r="I40" s="30">
        <v>0</v>
      </c>
      <c r="J40" s="30">
        <v>4.0000000000000001E-3</v>
      </c>
      <c r="K40" s="30">
        <v>98.918000000000006</v>
      </c>
      <c r="L40" s="10">
        <f>F40*1000/K40</f>
        <v>986.85780141126986</v>
      </c>
      <c r="M40" s="31">
        <f t="shared" si="0"/>
        <v>76.443226311667971</v>
      </c>
    </row>
    <row r="41" spans="1:13">
      <c r="A41" s="3" t="s">
        <v>16</v>
      </c>
      <c r="B41" s="14">
        <v>718</v>
      </c>
      <c r="C41" s="14">
        <v>34</v>
      </c>
      <c r="D41" s="3">
        <v>4</v>
      </c>
      <c r="E41" s="3" t="s">
        <v>52</v>
      </c>
      <c r="F41" s="30">
        <v>78.942999999999998</v>
      </c>
      <c r="G41" s="30">
        <v>19.709</v>
      </c>
      <c r="H41" s="30">
        <v>0</v>
      </c>
      <c r="I41" s="30">
        <v>0</v>
      </c>
      <c r="J41" s="30">
        <v>0</v>
      </c>
      <c r="K41" s="30">
        <v>98.652000000000001</v>
      </c>
      <c r="L41" s="10">
        <f>F41*1000/K41</f>
        <v>800.21692413737173</v>
      </c>
      <c r="M41" s="31">
        <f t="shared" si="0"/>
        <v>4.0054289918311428</v>
      </c>
    </row>
    <row r="42" spans="1:13">
      <c r="A42" s="3" t="s">
        <v>16</v>
      </c>
      <c r="B42" s="14">
        <v>718</v>
      </c>
      <c r="C42" s="14">
        <v>35</v>
      </c>
      <c r="D42" s="3">
        <v>5</v>
      </c>
      <c r="E42" s="3" t="s">
        <v>53</v>
      </c>
      <c r="F42" s="30">
        <v>79.313999999999993</v>
      </c>
      <c r="G42" s="30">
        <v>19.576000000000001</v>
      </c>
      <c r="H42" s="30">
        <v>0</v>
      </c>
      <c r="I42" s="30">
        <v>4.1000000000000002E-2</v>
      </c>
      <c r="J42" s="30">
        <v>5.8999999999999997E-2</v>
      </c>
      <c r="K42" s="30">
        <v>98.99</v>
      </c>
      <c r="L42" s="10">
        <f>F42*1000/K42</f>
        <v>801.23244772199212</v>
      </c>
      <c r="M42" s="31">
        <f t="shared" si="0"/>
        <v>4.0515937883122186</v>
      </c>
    </row>
    <row r="43" spans="1:13">
      <c r="A43" s="3" t="s">
        <v>16</v>
      </c>
      <c r="B43" s="14">
        <v>718</v>
      </c>
      <c r="C43" s="14">
        <v>36</v>
      </c>
      <c r="D43" s="3">
        <v>6</v>
      </c>
      <c r="E43" s="3" t="s">
        <v>54</v>
      </c>
      <c r="F43" s="30">
        <v>79.11</v>
      </c>
      <c r="G43" s="30">
        <v>19.460999999999999</v>
      </c>
      <c r="H43" s="30">
        <v>2.7E-2</v>
      </c>
      <c r="I43" s="30">
        <v>0</v>
      </c>
      <c r="J43" s="30">
        <v>0</v>
      </c>
      <c r="K43" s="30">
        <v>98.597999999999999</v>
      </c>
      <c r="L43" s="10">
        <f>F43*1000/K43</f>
        <v>802.3489320270188</v>
      </c>
      <c r="M43" s="31">
        <f t="shared" si="0"/>
        <v>4.0650531832896561</v>
      </c>
    </row>
    <row r="44" spans="1:13">
      <c r="A44" s="3" t="s">
        <v>16</v>
      </c>
      <c r="B44" s="14">
        <v>718</v>
      </c>
      <c r="C44" s="14">
        <v>37</v>
      </c>
      <c r="D44" s="3">
        <v>7</v>
      </c>
      <c r="E44" s="3" t="s">
        <v>55</v>
      </c>
      <c r="F44" s="30">
        <v>97.748999999999995</v>
      </c>
      <c r="G44" s="30">
        <v>0.96399999999999997</v>
      </c>
      <c r="H44" s="30">
        <v>0</v>
      </c>
      <c r="I44" s="30">
        <v>0</v>
      </c>
      <c r="J44" s="30">
        <v>0</v>
      </c>
      <c r="K44" s="30">
        <v>98.721000000000004</v>
      </c>
      <c r="L44" s="10">
        <f>F44*1000/K44</f>
        <v>990.15407056249421</v>
      </c>
      <c r="M44" s="31">
        <f t="shared" si="0"/>
        <v>101.399377593361</v>
      </c>
    </row>
    <row r="45" spans="1:13">
      <c r="A45" s="3" t="s">
        <v>16</v>
      </c>
      <c r="B45" s="14">
        <v>718</v>
      </c>
      <c r="C45" s="14">
        <v>38</v>
      </c>
      <c r="D45" s="3">
        <v>8</v>
      </c>
      <c r="E45" s="3" t="s">
        <v>56</v>
      </c>
      <c r="F45" s="30">
        <v>94.082999999999998</v>
      </c>
      <c r="G45" s="30">
        <v>5.0510000000000002</v>
      </c>
      <c r="H45" s="30">
        <v>0</v>
      </c>
      <c r="I45" s="30">
        <v>0</v>
      </c>
      <c r="J45" s="30">
        <v>0</v>
      </c>
      <c r="K45" s="30">
        <v>99.137</v>
      </c>
      <c r="L45" s="10">
        <f>F45*1000/K45</f>
        <v>949.02004297083829</v>
      </c>
      <c r="M45" s="31">
        <f t="shared" si="0"/>
        <v>18.626608592357947</v>
      </c>
    </row>
    <row r="46" spans="1:13">
      <c r="A46" s="3" t="s">
        <v>16</v>
      </c>
      <c r="B46" s="14">
        <v>718</v>
      </c>
      <c r="C46" s="14">
        <v>39</v>
      </c>
      <c r="D46" s="3">
        <v>9</v>
      </c>
      <c r="E46" s="3" t="s">
        <v>57</v>
      </c>
      <c r="F46" s="30">
        <v>75.989000000000004</v>
      </c>
      <c r="G46" s="30">
        <v>23.096</v>
      </c>
      <c r="H46" s="30">
        <v>0</v>
      </c>
      <c r="I46" s="30">
        <v>0.105</v>
      </c>
      <c r="J46" s="30">
        <v>1E-3</v>
      </c>
      <c r="K46" s="30">
        <v>99.191000000000003</v>
      </c>
      <c r="L46" s="10">
        <f>F46*1000/K46</f>
        <v>766.08764908106582</v>
      </c>
      <c r="M46" s="31">
        <f t="shared" si="0"/>
        <v>3.2901368202286112</v>
      </c>
    </row>
    <row r="47" spans="1:13">
      <c r="A47" s="3" t="s">
        <v>16</v>
      </c>
      <c r="B47" s="14">
        <v>718</v>
      </c>
      <c r="C47" s="14">
        <v>40</v>
      </c>
      <c r="D47" s="3">
        <v>10</v>
      </c>
      <c r="E47" s="3" t="s">
        <v>58</v>
      </c>
      <c r="F47" s="30">
        <v>75.441000000000003</v>
      </c>
      <c r="G47" s="30">
        <v>22.734999999999999</v>
      </c>
      <c r="H47" s="30">
        <v>0</v>
      </c>
      <c r="I47" s="30">
        <v>0.28899999999999998</v>
      </c>
      <c r="J47" s="30">
        <v>0</v>
      </c>
      <c r="K47" s="30">
        <v>98.465000000000003</v>
      </c>
      <c r="L47" s="10">
        <f>F47*1000/K47</f>
        <v>766.17072056060522</v>
      </c>
      <c r="M47" s="31">
        <f t="shared" si="0"/>
        <v>3.318275786232681</v>
      </c>
    </row>
    <row r="48" spans="1:13">
      <c r="A48" s="3" t="s">
        <v>16</v>
      </c>
      <c r="B48" s="14">
        <v>742</v>
      </c>
      <c r="C48" s="14">
        <v>40</v>
      </c>
      <c r="D48" s="4">
        <v>12</v>
      </c>
      <c r="E48" s="5">
        <v>4</v>
      </c>
      <c r="F48" s="34"/>
      <c r="G48" s="34"/>
      <c r="H48" s="33" t="s">
        <v>59</v>
      </c>
      <c r="I48" s="34"/>
      <c r="J48" s="34">
        <f>MAX(J49:J60)</f>
        <v>0.06</v>
      </c>
      <c r="K48" s="34"/>
      <c r="L48" s="37"/>
      <c r="M48" s="31"/>
    </row>
    <row r="49" spans="1:13">
      <c r="A49" s="3" t="s">
        <v>16</v>
      </c>
      <c r="B49" s="14">
        <v>742</v>
      </c>
      <c r="C49" s="14">
        <v>41</v>
      </c>
      <c r="D49" s="3">
        <v>1</v>
      </c>
      <c r="E49" s="3" t="s">
        <v>60</v>
      </c>
      <c r="F49" s="30">
        <v>79.412999999999997</v>
      </c>
      <c r="G49" s="30">
        <v>19.187000000000001</v>
      </c>
      <c r="H49" s="30">
        <v>0.01</v>
      </c>
      <c r="I49" s="30">
        <v>0</v>
      </c>
      <c r="J49" s="30">
        <v>0</v>
      </c>
      <c r="K49" s="30">
        <v>98.61</v>
      </c>
      <c r="L49" s="10">
        <f>F49*1000/K49</f>
        <v>805.32400365074534</v>
      </c>
      <c r="M49" s="31">
        <f t="shared" si="0"/>
        <v>4.1388961275863858</v>
      </c>
    </row>
    <row r="50" spans="1:13">
      <c r="A50" s="3" t="s">
        <v>16</v>
      </c>
      <c r="B50" s="14">
        <v>742</v>
      </c>
      <c r="C50" s="14">
        <v>42</v>
      </c>
      <c r="D50" s="3">
        <v>2</v>
      </c>
      <c r="E50" s="3" t="s">
        <v>61</v>
      </c>
      <c r="F50" s="30">
        <v>79.733000000000004</v>
      </c>
      <c r="G50" s="30">
        <v>19.266999999999999</v>
      </c>
      <c r="H50" s="30">
        <v>0</v>
      </c>
      <c r="I50" s="30">
        <v>0</v>
      </c>
      <c r="J50" s="30">
        <v>0</v>
      </c>
      <c r="K50" s="30">
        <v>99</v>
      </c>
      <c r="L50" s="10">
        <f>F50*1000/K50</f>
        <v>805.38383838383834</v>
      </c>
      <c r="M50" s="31">
        <f t="shared" si="0"/>
        <v>4.1383194062386464</v>
      </c>
    </row>
    <row r="51" spans="1:13">
      <c r="A51" s="3" t="s">
        <v>16</v>
      </c>
      <c r="B51" s="14">
        <v>742</v>
      </c>
      <c r="C51" s="14">
        <v>43</v>
      </c>
      <c r="D51" s="3">
        <v>3</v>
      </c>
      <c r="E51" s="3" t="s">
        <v>62</v>
      </c>
      <c r="F51" s="30">
        <v>79.572000000000003</v>
      </c>
      <c r="G51" s="30">
        <v>19.308</v>
      </c>
      <c r="H51" s="30">
        <v>0</v>
      </c>
      <c r="I51" s="30">
        <v>0</v>
      </c>
      <c r="J51" s="30">
        <v>0.06</v>
      </c>
      <c r="K51" s="30">
        <v>98.94</v>
      </c>
      <c r="L51" s="10">
        <f>F51*1000/K51</f>
        <v>804.24499696785938</v>
      </c>
      <c r="M51" s="31">
        <f t="shared" si="0"/>
        <v>4.1211932877563706</v>
      </c>
    </row>
    <row r="52" spans="1:13">
      <c r="A52" s="3" t="s">
        <v>16</v>
      </c>
      <c r="B52" s="14">
        <v>742</v>
      </c>
      <c r="C52" s="14">
        <v>44</v>
      </c>
      <c r="D52" s="3">
        <v>4</v>
      </c>
      <c r="E52" s="3" t="s">
        <v>63</v>
      </c>
      <c r="F52" s="30">
        <v>79.162000000000006</v>
      </c>
      <c r="G52" s="30">
        <v>19.318000000000001</v>
      </c>
      <c r="H52" s="30">
        <v>0</v>
      </c>
      <c r="I52" s="30">
        <v>0</v>
      </c>
      <c r="J52" s="30">
        <v>0</v>
      </c>
      <c r="K52" s="30">
        <v>98.48</v>
      </c>
      <c r="L52" s="10">
        <f>F52*1000/K52</f>
        <v>803.83834281072291</v>
      </c>
      <c r="M52" s="31">
        <f t="shared" si="0"/>
        <v>4.0978362149290817</v>
      </c>
    </row>
    <row r="53" spans="1:13">
      <c r="A53" s="3" t="s">
        <v>16</v>
      </c>
      <c r="B53" s="14">
        <v>742</v>
      </c>
      <c r="C53" s="14">
        <v>45</v>
      </c>
      <c r="D53" s="3">
        <v>5</v>
      </c>
      <c r="E53" s="3" t="s">
        <v>64</v>
      </c>
      <c r="F53" s="30">
        <v>80.272999999999996</v>
      </c>
      <c r="G53" s="30">
        <v>19.227</v>
      </c>
      <c r="H53" s="30">
        <v>0</v>
      </c>
      <c r="I53" s="30">
        <v>0.09</v>
      </c>
      <c r="J53" s="30">
        <v>0</v>
      </c>
      <c r="K53" s="30">
        <v>99.59</v>
      </c>
      <c r="L53" s="10">
        <f>F53*1000/K53</f>
        <v>806.03474244402048</v>
      </c>
      <c r="M53" s="31">
        <f t="shared" si="0"/>
        <v>4.1750143028033495</v>
      </c>
    </row>
    <row r="54" spans="1:13">
      <c r="A54" s="3" t="s">
        <v>16</v>
      </c>
      <c r="B54" s="14">
        <v>742</v>
      </c>
      <c r="C54" s="14">
        <v>46</v>
      </c>
      <c r="D54" s="3">
        <v>6</v>
      </c>
      <c r="E54" s="3" t="s">
        <v>65</v>
      </c>
      <c r="F54" s="30">
        <v>79.53</v>
      </c>
      <c r="G54" s="30">
        <v>19.79</v>
      </c>
      <c r="H54" s="30">
        <v>0</v>
      </c>
      <c r="I54" s="30">
        <v>0</v>
      </c>
      <c r="J54" s="30">
        <v>0</v>
      </c>
      <c r="K54" s="30">
        <v>99.32</v>
      </c>
      <c r="L54" s="10">
        <f>F54*1000/K54</f>
        <v>800.74506645187284</v>
      </c>
      <c r="M54" s="31">
        <f t="shared" si="0"/>
        <v>4.0186963112683172</v>
      </c>
    </row>
    <row r="55" spans="1:13">
      <c r="A55" s="3" t="s">
        <v>16</v>
      </c>
      <c r="B55" s="14">
        <v>742</v>
      </c>
      <c r="C55" s="14">
        <v>47</v>
      </c>
      <c r="D55" s="3">
        <v>7</v>
      </c>
      <c r="E55" s="3" t="s">
        <v>66</v>
      </c>
      <c r="F55" s="30">
        <v>79.724999999999994</v>
      </c>
      <c r="G55" s="30">
        <v>18.754999999999999</v>
      </c>
      <c r="H55" s="30">
        <v>0</v>
      </c>
      <c r="I55" s="30">
        <v>0</v>
      </c>
      <c r="J55" s="30">
        <v>0.02</v>
      </c>
      <c r="K55" s="30">
        <v>98.5</v>
      </c>
      <c r="L55" s="10">
        <f>F55*1000/K55</f>
        <v>809.39086294416245</v>
      </c>
      <c r="M55" s="31">
        <f t="shared" si="0"/>
        <v>4.2508664356171684</v>
      </c>
    </row>
    <row r="56" spans="1:13">
      <c r="A56" s="3" t="s">
        <v>16</v>
      </c>
      <c r="B56" s="14">
        <v>742</v>
      </c>
      <c r="C56" s="14">
        <v>48</v>
      </c>
      <c r="D56" s="3">
        <v>8</v>
      </c>
      <c r="E56" s="3" t="s">
        <v>67</v>
      </c>
      <c r="F56" s="30">
        <v>79.373999999999995</v>
      </c>
      <c r="G56" s="30">
        <v>18.725000000000001</v>
      </c>
      <c r="H56" s="30">
        <v>0</v>
      </c>
      <c r="I56" s="30">
        <v>0</v>
      </c>
      <c r="J56" s="30">
        <v>0.02</v>
      </c>
      <c r="K56" s="30">
        <v>98.119</v>
      </c>
      <c r="L56" s="10">
        <f>F56*1000/K56</f>
        <v>808.95647122371815</v>
      </c>
      <c r="M56" s="31">
        <f t="shared" si="0"/>
        <v>4.2389319092122824</v>
      </c>
    </row>
    <row r="57" spans="1:13">
      <c r="A57" s="3" t="s">
        <v>16</v>
      </c>
      <c r="B57" s="14">
        <v>742</v>
      </c>
      <c r="C57" s="14">
        <v>49</v>
      </c>
      <c r="D57" s="3">
        <v>9</v>
      </c>
      <c r="E57" s="3" t="s">
        <v>68</v>
      </c>
      <c r="F57" s="30">
        <v>79.863</v>
      </c>
      <c r="G57" s="30">
        <v>19.227</v>
      </c>
      <c r="H57" s="30">
        <v>0</v>
      </c>
      <c r="I57" s="30">
        <v>0</v>
      </c>
      <c r="J57" s="30">
        <v>0</v>
      </c>
      <c r="K57" s="30">
        <v>99.09</v>
      </c>
      <c r="L57" s="10">
        <f>F57*1000/K57</f>
        <v>805.96427490160454</v>
      </c>
      <c r="M57" s="31">
        <f t="shared" si="0"/>
        <v>4.1536901232641599</v>
      </c>
    </row>
    <row r="58" spans="1:13">
      <c r="A58" s="3" t="s">
        <v>16</v>
      </c>
      <c r="B58" s="14">
        <v>742</v>
      </c>
      <c r="C58" s="14">
        <v>50</v>
      </c>
      <c r="D58" s="3">
        <v>10</v>
      </c>
      <c r="E58" s="3" t="s">
        <v>69</v>
      </c>
      <c r="F58" s="30">
        <v>79.971999999999994</v>
      </c>
      <c r="G58" s="30">
        <v>19.558</v>
      </c>
      <c r="H58" s="30">
        <v>0.01</v>
      </c>
      <c r="I58" s="30">
        <v>0</v>
      </c>
      <c r="J58" s="30">
        <v>0</v>
      </c>
      <c r="K58" s="30">
        <v>99.54</v>
      </c>
      <c r="L58" s="10">
        <f>F58*1000/K58</f>
        <v>803.41571227647171</v>
      </c>
      <c r="M58" s="31">
        <f t="shared" si="0"/>
        <v>4.0889661519582781</v>
      </c>
    </row>
    <row r="59" spans="1:13">
      <c r="A59" s="3" t="s">
        <v>16</v>
      </c>
      <c r="B59" s="14">
        <v>742</v>
      </c>
      <c r="C59" s="14">
        <v>51</v>
      </c>
      <c r="D59" s="3">
        <v>11</v>
      </c>
      <c r="E59" s="3" t="s">
        <v>70</v>
      </c>
      <c r="F59" s="30">
        <v>79.753</v>
      </c>
      <c r="G59" s="30">
        <v>19.207000000000001</v>
      </c>
      <c r="H59" s="30">
        <v>0</v>
      </c>
      <c r="I59" s="30">
        <v>0</v>
      </c>
      <c r="J59" s="30">
        <v>0</v>
      </c>
      <c r="K59" s="30">
        <v>98.96</v>
      </c>
      <c r="L59" s="10">
        <f>F59*1000/K59</f>
        <v>805.91147938561039</v>
      </c>
      <c r="M59" s="31">
        <f t="shared" si="0"/>
        <v>4.152288228250117</v>
      </c>
    </row>
    <row r="60" spans="1:13">
      <c r="A60" s="3" t="s">
        <v>16</v>
      </c>
      <c r="B60" s="14">
        <v>742</v>
      </c>
      <c r="C60" s="14">
        <v>52</v>
      </c>
      <c r="D60" s="3">
        <v>12</v>
      </c>
      <c r="E60" s="3" t="s">
        <v>71</v>
      </c>
      <c r="F60" s="30">
        <v>79.841999999999999</v>
      </c>
      <c r="G60" s="30">
        <v>19.398</v>
      </c>
      <c r="H60" s="30">
        <v>0.02</v>
      </c>
      <c r="I60" s="30">
        <v>0</v>
      </c>
      <c r="J60" s="30">
        <v>0.02</v>
      </c>
      <c r="K60" s="30">
        <v>99.3</v>
      </c>
      <c r="L60" s="10">
        <f>F60*1000/K60</f>
        <v>804.04833836858006</v>
      </c>
      <c r="M60" s="31">
        <f t="shared" si="0"/>
        <v>4.1159913393133314</v>
      </c>
    </row>
    <row r="61" spans="1:13">
      <c r="A61" s="3" t="s">
        <v>16</v>
      </c>
      <c r="B61" s="14">
        <v>631</v>
      </c>
      <c r="C61" s="14">
        <v>67</v>
      </c>
      <c r="D61" s="4">
        <v>26</v>
      </c>
      <c r="E61" s="5">
        <v>15</v>
      </c>
      <c r="F61" s="33"/>
      <c r="G61" s="33"/>
      <c r="H61" s="38" t="s">
        <v>72</v>
      </c>
      <c r="I61" s="33"/>
      <c r="J61" s="33"/>
      <c r="K61" s="38"/>
      <c r="L61" s="39"/>
      <c r="M61" s="31"/>
    </row>
    <row r="62" spans="1:13">
      <c r="A62" s="3" t="s">
        <v>16</v>
      </c>
      <c r="B62" s="14">
        <v>631</v>
      </c>
      <c r="C62" s="14">
        <v>68</v>
      </c>
      <c r="D62" s="3">
        <v>1</v>
      </c>
      <c r="E62" s="6" t="s">
        <v>73</v>
      </c>
      <c r="F62" s="30">
        <v>81.281999999999996</v>
      </c>
      <c r="G62" s="30">
        <v>17.431000000000001</v>
      </c>
      <c r="H62" s="30">
        <v>1.7000000000000001E-2</v>
      </c>
      <c r="I62" s="30">
        <v>0</v>
      </c>
      <c r="J62" s="30">
        <v>3.5999999999999997E-2</v>
      </c>
      <c r="K62" s="30">
        <v>98.768000000000001</v>
      </c>
      <c r="L62" s="10">
        <f>F62*1000/K62</f>
        <v>822.95885306982018</v>
      </c>
      <c r="M62" s="31">
        <f t="shared" ref="M62:M123" si="1">F62/G62</f>
        <v>4.6630715392117486</v>
      </c>
    </row>
    <row r="63" spans="1:13">
      <c r="A63" s="3" t="s">
        <v>16</v>
      </c>
      <c r="B63" s="14">
        <v>631</v>
      </c>
      <c r="C63" s="14">
        <v>69</v>
      </c>
      <c r="D63" s="3">
        <v>2</v>
      </c>
      <c r="E63" s="6" t="s">
        <v>74</v>
      </c>
      <c r="F63" s="30">
        <v>80.245000000000005</v>
      </c>
      <c r="G63" s="30">
        <v>18.303000000000001</v>
      </c>
      <c r="H63" s="30">
        <v>0</v>
      </c>
      <c r="I63" s="30">
        <v>0</v>
      </c>
      <c r="J63" s="30">
        <v>0.499</v>
      </c>
      <c r="K63" s="30">
        <v>99.046999999999997</v>
      </c>
      <c r="L63" s="10">
        <f>F63*1000/K63</f>
        <v>810.17092895292137</v>
      </c>
      <c r="M63" s="31">
        <f t="shared" si="1"/>
        <v>4.3842539474403104</v>
      </c>
    </row>
    <row r="64" spans="1:13">
      <c r="A64" s="3" t="s">
        <v>16</v>
      </c>
      <c r="B64" s="14">
        <v>631</v>
      </c>
      <c r="C64" s="14">
        <v>70</v>
      </c>
      <c r="D64" s="3">
        <v>3</v>
      </c>
      <c r="E64" s="6" t="s">
        <v>75</v>
      </c>
      <c r="F64" s="30">
        <v>80.213999999999999</v>
      </c>
      <c r="G64" s="30">
        <v>19.126000000000001</v>
      </c>
      <c r="H64" s="30">
        <v>8.9999999999999993E-3</v>
      </c>
      <c r="I64" s="30">
        <v>0</v>
      </c>
      <c r="J64" s="30">
        <v>2.5000000000000001E-2</v>
      </c>
      <c r="K64" s="30">
        <v>99.373999999999995</v>
      </c>
      <c r="L64" s="10">
        <f>F64*1000/K64</f>
        <v>807.19302835751807</v>
      </c>
      <c r="M64" s="31">
        <f t="shared" si="1"/>
        <v>4.1939767855275534</v>
      </c>
    </row>
    <row r="65" spans="1:13">
      <c r="A65" s="3" t="s">
        <v>16</v>
      </c>
      <c r="B65" s="14">
        <v>631</v>
      </c>
      <c r="C65" s="14">
        <v>71</v>
      </c>
      <c r="D65" s="3">
        <v>4</v>
      </c>
      <c r="E65" s="6" t="s">
        <v>76</v>
      </c>
      <c r="F65" s="30">
        <v>80.105000000000004</v>
      </c>
      <c r="G65" s="30">
        <v>18.658999999999999</v>
      </c>
      <c r="H65" s="30">
        <v>0</v>
      </c>
      <c r="I65" s="30">
        <v>0</v>
      </c>
      <c r="J65" s="30">
        <v>0.93400000000000005</v>
      </c>
      <c r="K65" s="30">
        <v>99.697999999999993</v>
      </c>
      <c r="L65" s="10">
        <f>F65*1000/K65</f>
        <v>803.47649902706178</v>
      </c>
      <c r="M65" s="31">
        <f t="shared" si="1"/>
        <v>4.2931025242510321</v>
      </c>
    </row>
    <row r="66" spans="1:13">
      <c r="A66" s="3" t="s">
        <v>16</v>
      </c>
      <c r="B66" s="14">
        <v>631</v>
      </c>
      <c r="C66" s="14">
        <v>72</v>
      </c>
      <c r="D66" s="3">
        <v>5</v>
      </c>
      <c r="E66" s="6" t="s">
        <v>77</v>
      </c>
      <c r="F66" s="30">
        <v>80.018000000000001</v>
      </c>
      <c r="G66" s="30">
        <v>18.646000000000001</v>
      </c>
      <c r="H66" s="30">
        <v>0</v>
      </c>
      <c r="I66" s="30">
        <v>4.3999999999999997E-2</v>
      </c>
      <c r="J66" s="30">
        <v>0</v>
      </c>
      <c r="K66" s="30">
        <v>98.707999999999998</v>
      </c>
      <c r="L66" s="10">
        <f>F66*1000/K66</f>
        <v>810.65364509462256</v>
      </c>
      <c r="M66" s="31">
        <f t="shared" si="1"/>
        <v>4.2914297972755548</v>
      </c>
    </row>
    <row r="67" spans="1:13">
      <c r="A67" s="3" t="s">
        <v>16</v>
      </c>
      <c r="B67" s="14">
        <v>631</v>
      </c>
      <c r="C67" s="14">
        <v>73</v>
      </c>
      <c r="D67" s="3">
        <v>6</v>
      </c>
      <c r="E67" s="6" t="s">
        <v>78</v>
      </c>
      <c r="F67" s="30">
        <v>80.054000000000002</v>
      </c>
      <c r="G67" s="30">
        <v>18.254000000000001</v>
      </c>
      <c r="H67" s="30">
        <v>0</v>
      </c>
      <c r="I67" s="30">
        <v>0</v>
      </c>
      <c r="J67" s="30">
        <v>0.23200000000000001</v>
      </c>
      <c r="K67" s="30">
        <v>98.54</v>
      </c>
      <c r="L67" s="10">
        <f>F67*1000/K67</f>
        <v>812.40105540897093</v>
      </c>
      <c r="M67" s="31">
        <f t="shared" si="1"/>
        <v>4.3855593294620352</v>
      </c>
    </row>
    <row r="68" spans="1:13">
      <c r="A68" s="3" t="s">
        <v>16</v>
      </c>
      <c r="B68" s="14">
        <v>631</v>
      </c>
      <c r="C68" s="14">
        <v>74</v>
      </c>
      <c r="D68" s="3">
        <v>7</v>
      </c>
      <c r="E68" s="6" t="s">
        <v>79</v>
      </c>
      <c r="F68" s="30">
        <v>80.400000000000006</v>
      </c>
      <c r="G68" s="30">
        <v>18.835000000000001</v>
      </c>
      <c r="H68" s="30">
        <v>0</v>
      </c>
      <c r="I68" s="30">
        <v>8.5999999999999993E-2</v>
      </c>
      <c r="J68" s="30">
        <v>0</v>
      </c>
      <c r="K68" s="30">
        <v>99.331000000000003</v>
      </c>
      <c r="L68" s="10">
        <f>F68*1000/K68</f>
        <v>809.41498625806639</v>
      </c>
      <c r="M68" s="31">
        <f t="shared" si="1"/>
        <v>4.2686487921422884</v>
      </c>
    </row>
    <row r="69" spans="1:13">
      <c r="A69" s="3" t="s">
        <v>16</v>
      </c>
      <c r="B69" s="14">
        <v>631</v>
      </c>
      <c r="C69" s="14">
        <v>75</v>
      </c>
      <c r="D69" s="3">
        <v>8</v>
      </c>
      <c r="E69" s="6" t="s">
        <v>80</v>
      </c>
      <c r="F69" s="30">
        <v>79.087999999999994</v>
      </c>
      <c r="G69" s="30">
        <v>18.803000000000001</v>
      </c>
      <c r="H69" s="30">
        <v>0</v>
      </c>
      <c r="I69" s="30">
        <v>0</v>
      </c>
      <c r="J69" s="30">
        <v>0.46400000000000002</v>
      </c>
      <c r="K69" s="30">
        <v>98.355000000000004</v>
      </c>
      <c r="L69" s="10">
        <f>F69*1000/K69</f>
        <v>804.10756951858059</v>
      </c>
      <c r="M69" s="31">
        <f t="shared" si="1"/>
        <v>4.2061373185130027</v>
      </c>
    </row>
    <row r="70" spans="1:13">
      <c r="A70" s="3" t="s">
        <v>16</v>
      </c>
      <c r="B70" s="14">
        <v>631</v>
      </c>
      <c r="C70" s="14">
        <v>76</v>
      </c>
      <c r="D70" s="3">
        <v>9</v>
      </c>
      <c r="E70" s="6" t="s">
        <v>81</v>
      </c>
      <c r="F70" s="30">
        <v>79.733999999999995</v>
      </c>
      <c r="G70" s="30">
        <v>19.041</v>
      </c>
      <c r="H70" s="30">
        <v>0</v>
      </c>
      <c r="I70" s="30">
        <v>0.17399999999999999</v>
      </c>
      <c r="J70" s="30">
        <v>1.2999999999999999E-2</v>
      </c>
      <c r="K70" s="30">
        <v>98.962000000000003</v>
      </c>
      <c r="L70" s="10">
        <f>F70*1000/K70</f>
        <v>805.70319920777672</v>
      </c>
      <c r="M70" s="31">
        <f t="shared" si="1"/>
        <v>4.187490152828107</v>
      </c>
    </row>
    <row r="71" spans="1:13">
      <c r="A71" s="3" t="s">
        <v>16</v>
      </c>
      <c r="B71" s="14">
        <v>631</v>
      </c>
      <c r="C71" s="14">
        <v>77</v>
      </c>
      <c r="D71" s="3">
        <v>10</v>
      </c>
      <c r="E71" s="6" t="s">
        <v>82</v>
      </c>
      <c r="F71" s="30">
        <v>79.799000000000007</v>
      </c>
      <c r="G71" s="30">
        <v>19.437000000000001</v>
      </c>
      <c r="H71" s="30">
        <v>0</v>
      </c>
      <c r="I71" s="30">
        <v>0.222</v>
      </c>
      <c r="J71" s="30">
        <v>0</v>
      </c>
      <c r="K71" s="30">
        <v>99.457999999999998</v>
      </c>
      <c r="L71" s="10">
        <f>F71*1000/K71</f>
        <v>802.33867562187061</v>
      </c>
      <c r="M71" s="31">
        <f t="shared" si="1"/>
        <v>4.105520399238566</v>
      </c>
    </row>
    <row r="72" spans="1:13">
      <c r="A72" s="3" t="s">
        <v>16</v>
      </c>
      <c r="B72" s="14">
        <v>631</v>
      </c>
      <c r="C72" s="14">
        <v>78</v>
      </c>
      <c r="D72" s="3">
        <v>11</v>
      </c>
      <c r="E72" s="6" t="s">
        <v>83</v>
      </c>
      <c r="F72" s="30">
        <v>80.634</v>
      </c>
      <c r="G72" s="30">
        <v>18.140999999999998</v>
      </c>
      <c r="H72" s="30">
        <v>0</v>
      </c>
      <c r="I72" s="30">
        <v>0</v>
      </c>
      <c r="J72" s="30">
        <v>3.0000000000000001E-3</v>
      </c>
      <c r="K72" s="30">
        <v>98.778000000000006</v>
      </c>
      <c r="L72" s="10">
        <f>F72*1000/K72</f>
        <v>816.31537386867512</v>
      </c>
      <c r="M72" s="31">
        <f t="shared" si="1"/>
        <v>4.4448486852984956</v>
      </c>
    </row>
    <row r="73" spans="1:13">
      <c r="A73" s="3" t="s">
        <v>16</v>
      </c>
      <c r="B73" s="14">
        <v>631</v>
      </c>
      <c r="C73" s="14">
        <v>79</v>
      </c>
      <c r="D73" s="3">
        <v>12</v>
      </c>
      <c r="E73" s="6" t="s">
        <v>84</v>
      </c>
      <c r="F73" s="30">
        <v>80.013000000000005</v>
      </c>
      <c r="G73" s="30">
        <v>18.305</v>
      </c>
      <c r="H73" s="30">
        <v>0</v>
      </c>
      <c r="I73" s="30">
        <v>0</v>
      </c>
      <c r="J73" s="30">
        <v>0.27600000000000002</v>
      </c>
      <c r="K73" s="30">
        <v>98.593999999999994</v>
      </c>
      <c r="L73" s="10">
        <f>F73*1000/K73</f>
        <v>811.54025599935096</v>
      </c>
      <c r="M73" s="31">
        <f t="shared" si="1"/>
        <v>4.3711007921332969</v>
      </c>
    </row>
    <row r="74" spans="1:13">
      <c r="A74" s="3" t="s">
        <v>16</v>
      </c>
      <c r="B74" s="14">
        <v>631</v>
      </c>
      <c r="C74" s="14">
        <v>80</v>
      </c>
      <c r="D74" s="3">
        <v>13</v>
      </c>
      <c r="E74" s="6" t="s">
        <v>85</v>
      </c>
      <c r="F74" s="30">
        <v>79.914000000000001</v>
      </c>
      <c r="G74" s="30">
        <v>18.745999999999999</v>
      </c>
      <c r="H74" s="30">
        <v>0</v>
      </c>
      <c r="I74" s="30">
        <v>0.14699999999999999</v>
      </c>
      <c r="J74" s="30">
        <v>0</v>
      </c>
      <c r="K74" s="30">
        <v>98.807000000000002</v>
      </c>
      <c r="L74" s="10">
        <f>F74*1000/K74</f>
        <v>808.78885099233855</v>
      </c>
      <c r="M74" s="31">
        <f t="shared" si="1"/>
        <v>4.2629894377467199</v>
      </c>
    </row>
    <row r="75" spans="1:13">
      <c r="A75" s="3" t="s">
        <v>16</v>
      </c>
      <c r="B75" s="14">
        <v>631</v>
      </c>
      <c r="C75" s="14">
        <v>81</v>
      </c>
      <c r="D75" s="3">
        <v>14</v>
      </c>
      <c r="E75" s="6" t="s">
        <v>86</v>
      </c>
      <c r="F75" s="30">
        <v>79.316000000000003</v>
      </c>
      <c r="G75" s="30">
        <v>18.934000000000001</v>
      </c>
      <c r="H75" s="30">
        <v>0</v>
      </c>
      <c r="I75" s="30">
        <v>0</v>
      </c>
      <c r="J75" s="30">
        <v>0.14299999999999999</v>
      </c>
      <c r="K75" s="30">
        <v>98.393000000000001</v>
      </c>
      <c r="L75" s="10">
        <f>F75*1000/K75</f>
        <v>806.11425609545392</v>
      </c>
      <c r="M75" s="31">
        <f t="shared" si="1"/>
        <v>4.1890778493715013</v>
      </c>
    </row>
    <row r="76" spans="1:13">
      <c r="A76" s="3" t="s">
        <v>16</v>
      </c>
      <c r="B76" s="14">
        <v>631</v>
      </c>
      <c r="C76" s="14">
        <v>82</v>
      </c>
      <c r="D76" s="3">
        <v>15</v>
      </c>
      <c r="E76" s="6" t="s">
        <v>87</v>
      </c>
      <c r="F76" s="30">
        <v>80.597999999999999</v>
      </c>
      <c r="G76" s="30">
        <v>18.13</v>
      </c>
      <c r="H76" s="30">
        <v>0</v>
      </c>
      <c r="I76" s="30">
        <v>7.3999999999999996E-2</v>
      </c>
      <c r="J76" s="30">
        <v>6.0000000000000001E-3</v>
      </c>
      <c r="K76" s="30">
        <v>98.808000000000007</v>
      </c>
      <c r="L76" s="10">
        <f>F76*1000/K76</f>
        <v>815.70318192858872</v>
      </c>
      <c r="M76" s="31">
        <f t="shared" si="1"/>
        <v>4.4455598455598455</v>
      </c>
    </row>
    <row r="77" spans="1:13">
      <c r="A77" s="3" t="s">
        <v>16</v>
      </c>
      <c r="B77" s="14">
        <v>631</v>
      </c>
      <c r="C77" s="14">
        <v>83</v>
      </c>
      <c r="D77" s="3">
        <v>16</v>
      </c>
      <c r="E77" s="6" t="s">
        <v>88</v>
      </c>
      <c r="F77" s="30">
        <v>80.484999999999999</v>
      </c>
      <c r="G77" s="30">
        <v>18.373000000000001</v>
      </c>
      <c r="H77" s="30">
        <v>0</v>
      </c>
      <c r="I77" s="30">
        <v>0</v>
      </c>
      <c r="J77" s="30">
        <v>0</v>
      </c>
      <c r="K77" s="30">
        <v>98.858000000000004</v>
      </c>
      <c r="L77" s="10">
        <f>F77*1000/K77</f>
        <v>814.14756519452135</v>
      </c>
      <c r="M77" s="31">
        <f t="shared" si="1"/>
        <v>4.3806128558210418</v>
      </c>
    </row>
    <row r="78" spans="1:13">
      <c r="A78" s="3" t="s">
        <v>16</v>
      </c>
      <c r="B78" s="14">
        <v>631</v>
      </c>
      <c r="C78" s="14">
        <v>84</v>
      </c>
      <c r="D78" s="3">
        <v>17</v>
      </c>
      <c r="E78" s="6" t="s">
        <v>89</v>
      </c>
      <c r="F78" s="30">
        <v>79.873999999999995</v>
      </c>
      <c r="G78" s="30">
        <v>18.722000000000001</v>
      </c>
      <c r="H78" s="30">
        <v>0</v>
      </c>
      <c r="I78" s="30">
        <v>0</v>
      </c>
      <c r="J78" s="30">
        <v>1.0999999999999999E-2</v>
      </c>
      <c r="K78" s="30">
        <v>98.606999999999999</v>
      </c>
      <c r="L78" s="10">
        <f>F78*1000/K78</f>
        <v>810.02362915411686</v>
      </c>
      <c r="M78" s="31">
        <f t="shared" si="1"/>
        <v>4.2663177011003093</v>
      </c>
    </row>
    <row r="79" spans="1:13">
      <c r="A79" s="3" t="s">
        <v>16</v>
      </c>
      <c r="B79" s="14">
        <v>631</v>
      </c>
      <c r="C79" s="14">
        <v>85</v>
      </c>
      <c r="D79" s="3">
        <v>18</v>
      </c>
      <c r="E79" s="6" t="s">
        <v>90</v>
      </c>
      <c r="F79" s="30">
        <v>80.694999999999993</v>
      </c>
      <c r="G79" s="30">
        <v>18.387</v>
      </c>
      <c r="H79" s="30">
        <v>6.0000000000000001E-3</v>
      </c>
      <c r="I79" s="30">
        <v>0</v>
      </c>
      <c r="J79" s="30">
        <v>0</v>
      </c>
      <c r="K79" s="30">
        <v>99.087999999999994</v>
      </c>
      <c r="L79" s="10">
        <f>F79*1000/K79</f>
        <v>814.37711932827392</v>
      </c>
      <c r="M79" s="31">
        <f t="shared" si="1"/>
        <v>4.3886985370098435</v>
      </c>
    </row>
    <row r="80" spans="1:13">
      <c r="A80" s="3" t="s">
        <v>16</v>
      </c>
      <c r="B80" s="14">
        <v>631</v>
      </c>
      <c r="C80" s="14">
        <v>86</v>
      </c>
      <c r="D80" s="3">
        <v>19</v>
      </c>
      <c r="E80" s="6" t="s">
        <v>91</v>
      </c>
      <c r="F80" s="30">
        <v>79.634</v>
      </c>
      <c r="G80" s="30">
        <v>19.065000000000001</v>
      </c>
      <c r="H80" s="30">
        <v>0</v>
      </c>
      <c r="I80" s="30">
        <v>0.125</v>
      </c>
      <c r="J80" s="30">
        <v>1.2999999999999999E-2</v>
      </c>
      <c r="K80" s="30">
        <v>98.837000000000003</v>
      </c>
      <c r="L80" s="10">
        <f>F80*1000/K80</f>
        <v>805.7104120926374</v>
      </c>
      <c r="M80" s="31">
        <f t="shared" si="1"/>
        <v>4.1769735116706004</v>
      </c>
    </row>
    <row r="81" spans="1:13">
      <c r="A81" s="3" t="s">
        <v>16</v>
      </c>
      <c r="B81" s="14">
        <v>631</v>
      </c>
      <c r="C81" s="14">
        <v>87</v>
      </c>
      <c r="D81" s="3">
        <v>20</v>
      </c>
      <c r="E81" s="6" t="s">
        <v>92</v>
      </c>
      <c r="F81" s="30">
        <v>80.412000000000006</v>
      </c>
      <c r="G81" s="30">
        <v>18.056999999999999</v>
      </c>
      <c r="H81" s="30">
        <v>2.5000000000000001E-2</v>
      </c>
      <c r="I81" s="30">
        <v>0</v>
      </c>
      <c r="J81" s="30">
        <v>0</v>
      </c>
      <c r="K81" s="30">
        <v>98.503</v>
      </c>
      <c r="L81" s="10">
        <f>F81*1000/K81</f>
        <v>816.34061906743955</v>
      </c>
      <c r="M81" s="31">
        <f t="shared" si="1"/>
        <v>4.4532314337929897</v>
      </c>
    </row>
    <row r="82" spans="1:13">
      <c r="A82" s="3" t="s">
        <v>16</v>
      </c>
      <c r="B82" s="14">
        <v>631</v>
      </c>
      <c r="C82" s="14">
        <v>88</v>
      </c>
      <c r="D82" s="3">
        <v>21</v>
      </c>
      <c r="E82" s="6" t="s">
        <v>93</v>
      </c>
      <c r="F82" s="30">
        <v>80.387</v>
      </c>
      <c r="G82" s="30">
        <v>17.818999999999999</v>
      </c>
      <c r="H82" s="30">
        <v>2.5000000000000001E-2</v>
      </c>
      <c r="I82" s="30">
        <v>0</v>
      </c>
      <c r="J82" s="30">
        <v>0</v>
      </c>
      <c r="K82" s="30">
        <v>98.24</v>
      </c>
      <c r="L82" s="10">
        <f>F82*1000/K82</f>
        <v>818.27157980456025</v>
      </c>
      <c r="M82" s="31">
        <f t="shared" si="1"/>
        <v>4.5113081542174083</v>
      </c>
    </row>
    <row r="83" spans="1:13">
      <c r="A83" s="3" t="s">
        <v>16</v>
      </c>
      <c r="B83" s="14">
        <v>631</v>
      </c>
      <c r="C83" s="14">
        <v>89</v>
      </c>
      <c r="D83" s="3">
        <v>22</v>
      </c>
      <c r="E83" s="6" t="s">
        <v>94</v>
      </c>
      <c r="F83" s="30">
        <v>78.757999999999996</v>
      </c>
      <c r="G83" s="30">
        <v>18.817</v>
      </c>
      <c r="H83" s="30">
        <v>8.9999999999999993E-3</v>
      </c>
      <c r="I83" s="30">
        <v>2.8000000000000001E-2</v>
      </c>
      <c r="J83" s="30">
        <v>1.7999999999999999E-2</v>
      </c>
      <c r="K83" s="30">
        <v>97.63</v>
      </c>
      <c r="L83" s="10">
        <f>F83*1000/K83</f>
        <v>806.69876062685648</v>
      </c>
      <c r="M83" s="31">
        <f t="shared" si="1"/>
        <v>4.1854705851092096</v>
      </c>
    </row>
    <row r="84" spans="1:13">
      <c r="A84" s="3" t="s">
        <v>16</v>
      </c>
      <c r="B84" s="14">
        <v>631</v>
      </c>
      <c r="C84" s="14">
        <v>90</v>
      </c>
      <c r="D84" s="3">
        <v>23</v>
      </c>
      <c r="E84" s="6" t="s">
        <v>95</v>
      </c>
      <c r="F84" s="30">
        <v>79.504000000000005</v>
      </c>
      <c r="G84" s="30">
        <v>19.07</v>
      </c>
      <c r="H84" s="30">
        <v>2.5000000000000001E-2</v>
      </c>
      <c r="I84" s="30">
        <v>2.8000000000000001E-2</v>
      </c>
      <c r="J84" s="30">
        <v>1.6E-2</v>
      </c>
      <c r="K84" s="30">
        <v>98.643000000000001</v>
      </c>
      <c r="L84" s="10">
        <f>F84*1000/K84</f>
        <v>805.977109374208</v>
      </c>
      <c r="M84" s="31">
        <f t="shared" si="1"/>
        <v>4.1690613529103304</v>
      </c>
    </row>
    <row r="85" spans="1:13">
      <c r="A85" s="3" t="s">
        <v>16</v>
      </c>
      <c r="B85" s="14">
        <v>631</v>
      </c>
      <c r="C85" s="14">
        <v>91</v>
      </c>
      <c r="D85" s="3">
        <v>24</v>
      </c>
      <c r="E85" s="6" t="s">
        <v>96</v>
      </c>
      <c r="F85" s="30">
        <v>79.165000000000006</v>
      </c>
      <c r="G85" s="30">
        <v>19.148</v>
      </c>
      <c r="H85" s="30">
        <v>0</v>
      </c>
      <c r="I85" s="30">
        <v>0</v>
      </c>
      <c r="J85" s="30">
        <v>0</v>
      </c>
      <c r="K85" s="30">
        <v>98.322999999999993</v>
      </c>
      <c r="L85" s="10">
        <f>F85*1000/K85</f>
        <v>805.15240584603816</v>
      </c>
      <c r="M85" s="31">
        <f t="shared" si="1"/>
        <v>4.1343743471903078</v>
      </c>
    </row>
    <row r="86" spans="1:13">
      <c r="A86" s="3" t="s">
        <v>16</v>
      </c>
      <c r="B86" s="14">
        <v>631</v>
      </c>
      <c r="C86" s="14">
        <v>92</v>
      </c>
      <c r="D86" s="3">
        <v>25</v>
      </c>
      <c r="E86" s="6" t="s">
        <v>97</v>
      </c>
      <c r="F86" s="30">
        <v>79.941000000000003</v>
      </c>
      <c r="G86" s="30">
        <v>18.734000000000002</v>
      </c>
      <c r="H86" s="30">
        <v>0</v>
      </c>
      <c r="I86" s="30">
        <v>0</v>
      </c>
      <c r="J86" s="30">
        <v>0</v>
      </c>
      <c r="K86" s="30">
        <v>98.674999999999997</v>
      </c>
      <c r="L86" s="10">
        <f>F86*1000/K86</f>
        <v>810.14441347859133</v>
      </c>
      <c r="M86" s="31">
        <f t="shared" si="1"/>
        <v>4.2671613109853741</v>
      </c>
    </row>
    <row r="87" spans="1:13">
      <c r="A87" s="3" t="s">
        <v>16</v>
      </c>
      <c r="B87" s="14">
        <v>631</v>
      </c>
      <c r="C87" s="14">
        <v>93</v>
      </c>
      <c r="D87" s="3">
        <v>26</v>
      </c>
      <c r="E87" s="6" t="s">
        <v>98</v>
      </c>
      <c r="F87" s="30">
        <v>80.141999999999996</v>
      </c>
      <c r="G87" s="30">
        <v>19.184999999999999</v>
      </c>
      <c r="H87" s="30">
        <v>0</v>
      </c>
      <c r="I87" s="30">
        <v>0</v>
      </c>
      <c r="J87" s="30">
        <v>0</v>
      </c>
      <c r="K87" s="30">
        <v>99.326999999999998</v>
      </c>
      <c r="L87" s="10">
        <f>F87*1000/K87</f>
        <v>806.85010118094783</v>
      </c>
      <c r="M87" s="31">
        <f t="shared" si="1"/>
        <v>4.1773260359655984</v>
      </c>
    </row>
    <row r="88" spans="1:13">
      <c r="A88" s="3" t="s">
        <v>16</v>
      </c>
      <c r="B88" s="14">
        <v>622</v>
      </c>
      <c r="C88" s="14">
        <v>93</v>
      </c>
      <c r="D88" s="4">
        <v>11</v>
      </c>
      <c r="E88" s="5">
        <v>5</v>
      </c>
      <c r="F88" s="34"/>
      <c r="G88" s="34"/>
      <c r="H88" s="38" t="s">
        <v>99</v>
      </c>
      <c r="I88" s="34"/>
      <c r="J88" s="34"/>
      <c r="K88" s="34"/>
      <c r="L88" s="40"/>
      <c r="M88" s="31"/>
    </row>
    <row r="89" spans="1:13">
      <c r="A89" s="3" t="s">
        <v>16</v>
      </c>
      <c r="B89" s="14">
        <v>622</v>
      </c>
      <c r="C89" s="14">
        <v>94</v>
      </c>
      <c r="D89" s="3">
        <v>1</v>
      </c>
      <c r="E89" s="3" t="s">
        <v>100</v>
      </c>
      <c r="F89" s="30">
        <v>79.22</v>
      </c>
      <c r="G89" s="30">
        <v>19.117999999999999</v>
      </c>
      <c r="H89" s="30">
        <v>8.0000000000000002E-3</v>
      </c>
      <c r="I89" s="30">
        <v>0.129</v>
      </c>
      <c r="J89" s="30">
        <v>0</v>
      </c>
      <c r="K89" s="30">
        <v>98.474999999999994</v>
      </c>
      <c r="L89" s="10">
        <f>F89*1000/K89</f>
        <v>804.46813912160451</v>
      </c>
      <c r="M89" s="31">
        <f t="shared" si="1"/>
        <v>4.1437388848205883</v>
      </c>
    </row>
    <row r="90" spans="1:13">
      <c r="A90" s="3" t="s">
        <v>16</v>
      </c>
      <c r="B90" s="14">
        <v>622</v>
      </c>
      <c r="C90" s="14">
        <v>95</v>
      </c>
      <c r="D90" s="3">
        <v>2</v>
      </c>
      <c r="E90" s="3" t="s">
        <v>101</v>
      </c>
      <c r="F90" s="30">
        <v>79.388000000000005</v>
      </c>
      <c r="G90" s="30">
        <v>19.29</v>
      </c>
      <c r="H90" s="30">
        <v>0</v>
      </c>
      <c r="I90" s="30">
        <v>6.3E-2</v>
      </c>
      <c r="J90" s="30">
        <v>7.0000000000000001E-3</v>
      </c>
      <c r="K90" s="30">
        <v>98.748000000000005</v>
      </c>
      <c r="L90" s="10">
        <f>F90*1000/K90</f>
        <v>803.94539636245793</v>
      </c>
      <c r="M90" s="31">
        <f t="shared" si="1"/>
        <v>4.1155002592016592</v>
      </c>
    </row>
    <row r="91" spans="1:13">
      <c r="A91" s="3" t="s">
        <v>16</v>
      </c>
      <c r="B91" s="14">
        <v>622</v>
      </c>
      <c r="C91" s="14">
        <v>96</v>
      </c>
      <c r="D91" s="3">
        <v>3</v>
      </c>
      <c r="E91" s="3" t="s">
        <v>102</v>
      </c>
      <c r="F91" s="30">
        <v>68</v>
      </c>
      <c r="G91" s="30">
        <v>29.393999999999998</v>
      </c>
      <c r="H91" s="30">
        <v>0</v>
      </c>
      <c r="I91" s="30">
        <v>0.11700000000000001</v>
      </c>
      <c r="J91" s="30">
        <v>0</v>
      </c>
      <c r="K91" s="30">
        <v>97.510999999999996</v>
      </c>
      <c r="L91" s="41">
        <f>F91*1000/K91</f>
        <v>697.35722123657843</v>
      </c>
      <c r="M91" s="31">
        <f t="shared" si="1"/>
        <v>2.3133972919643466</v>
      </c>
    </row>
    <row r="92" spans="1:13">
      <c r="A92" s="3" t="s">
        <v>16</v>
      </c>
      <c r="B92" s="14">
        <v>622</v>
      </c>
      <c r="C92" s="14">
        <v>97</v>
      </c>
      <c r="D92" s="3">
        <v>4</v>
      </c>
      <c r="E92" s="3" t="s">
        <v>103</v>
      </c>
      <c r="F92" s="30">
        <v>76.644000000000005</v>
      </c>
      <c r="G92" s="30">
        <v>21.925999999999998</v>
      </c>
      <c r="H92" s="30">
        <v>0</v>
      </c>
      <c r="I92" s="30">
        <v>0</v>
      </c>
      <c r="J92" s="30">
        <v>0</v>
      </c>
      <c r="K92" s="30">
        <v>98.57</v>
      </c>
      <c r="L92" s="10">
        <f>F92*1000/K92</f>
        <v>777.55909505934869</v>
      </c>
      <c r="M92" s="31">
        <f t="shared" si="1"/>
        <v>3.495576028459364</v>
      </c>
    </row>
    <row r="93" spans="1:13">
      <c r="A93" s="3" t="s">
        <v>16</v>
      </c>
      <c r="B93" s="14">
        <v>622</v>
      </c>
      <c r="C93" s="14">
        <v>98</v>
      </c>
      <c r="D93" s="3">
        <v>5</v>
      </c>
      <c r="E93" s="3" t="s">
        <v>104</v>
      </c>
      <c r="F93" s="30">
        <v>76.293999999999997</v>
      </c>
      <c r="G93" s="30">
        <v>22.498999999999999</v>
      </c>
      <c r="H93" s="30">
        <v>0</v>
      </c>
      <c r="I93" s="30">
        <v>0.17499999999999999</v>
      </c>
      <c r="J93" s="30">
        <v>0</v>
      </c>
      <c r="K93" s="30">
        <v>98.968000000000004</v>
      </c>
      <c r="L93" s="10">
        <f>F93*1000/K93</f>
        <v>770.89564303613281</v>
      </c>
      <c r="M93" s="31">
        <f t="shared" si="1"/>
        <v>3.3909951553402373</v>
      </c>
    </row>
    <row r="94" spans="1:13">
      <c r="A94" s="3" t="s">
        <v>16</v>
      </c>
      <c r="B94" s="14">
        <v>622</v>
      </c>
      <c r="C94" s="14">
        <v>99</v>
      </c>
      <c r="D94" s="3">
        <v>6</v>
      </c>
      <c r="E94" s="3" t="s">
        <v>105</v>
      </c>
      <c r="F94" s="30">
        <v>79.658000000000001</v>
      </c>
      <c r="G94" s="30">
        <v>19.11</v>
      </c>
      <c r="H94" s="30">
        <v>0</v>
      </c>
      <c r="I94" s="30">
        <v>0</v>
      </c>
      <c r="J94" s="30">
        <v>1.7000000000000001E-2</v>
      </c>
      <c r="K94" s="30">
        <v>98.784999999999997</v>
      </c>
      <c r="L94" s="10">
        <f>F94*1000/K94</f>
        <v>806.37748646049499</v>
      </c>
      <c r="M94" s="31">
        <f t="shared" si="1"/>
        <v>4.1683935112506543</v>
      </c>
    </row>
    <row r="95" spans="1:13">
      <c r="A95" s="3" t="s">
        <v>16</v>
      </c>
      <c r="B95" s="14">
        <v>622</v>
      </c>
      <c r="C95" s="14">
        <v>100</v>
      </c>
      <c r="D95" s="3">
        <v>7</v>
      </c>
      <c r="E95" s="3" t="s">
        <v>106</v>
      </c>
      <c r="F95" s="30">
        <v>78.602000000000004</v>
      </c>
      <c r="G95" s="30">
        <v>18.815000000000001</v>
      </c>
      <c r="H95" s="30">
        <v>5.6000000000000001E-2</v>
      </c>
      <c r="I95" s="30">
        <v>0.13</v>
      </c>
      <c r="J95" s="30">
        <v>0</v>
      </c>
      <c r="K95" s="30">
        <v>97.602999999999994</v>
      </c>
      <c r="L95" s="10">
        <f>F95*1000/K95</f>
        <v>805.32360685634671</v>
      </c>
      <c r="M95" s="31">
        <f t="shared" si="1"/>
        <v>4.1776242359819289</v>
      </c>
    </row>
    <row r="96" spans="1:13">
      <c r="A96" s="3" t="s">
        <v>16</v>
      </c>
      <c r="B96" s="14">
        <v>622</v>
      </c>
      <c r="C96" s="14">
        <v>101</v>
      </c>
      <c r="D96" s="3">
        <v>8</v>
      </c>
      <c r="E96" s="3" t="s">
        <v>107</v>
      </c>
      <c r="F96" s="30">
        <v>78.555000000000007</v>
      </c>
      <c r="G96" s="30">
        <v>19.913</v>
      </c>
      <c r="H96" s="30">
        <v>0.01</v>
      </c>
      <c r="I96" s="30">
        <v>0</v>
      </c>
      <c r="J96" s="30">
        <v>0</v>
      </c>
      <c r="K96" s="30">
        <v>98.477999999999994</v>
      </c>
      <c r="L96" s="10">
        <f>F96*1000/K96</f>
        <v>797.69085481021148</v>
      </c>
      <c r="M96" s="31">
        <f t="shared" si="1"/>
        <v>3.9449103600662885</v>
      </c>
    </row>
    <row r="97" spans="1:13">
      <c r="A97" s="3" t="s">
        <v>16</v>
      </c>
      <c r="B97" s="14">
        <v>622</v>
      </c>
      <c r="C97" s="14">
        <v>102</v>
      </c>
      <c r="D97" s="3">
        <v>9</v>
      </c>
      <c r="E97" s="3" t="s">
        <v>108</v>
      </c>
      <c r="F97" s="30">
        <v>77.454999999999998</v>
      </c>
      <c r="G97" s="30">
        <v>22.056000000000001</v>
      </c>
      <c r="H97" s="30">
        <v>0</v>
      </c>
      <c r="I97" s="30">
        <v>2.9000000000000001E-2</v>
      </c>
      <c r="J97" s="30">
        <v>6.0000000000000001E-3</v>
      </c>
      <c r="K97" s="30">
        <v>99.546000000000006</v>
      </c>
      <c r="L97" s="10">
        <f>F97*1000/K97</f>
        <v>778.08249452514406</v>
      </c>
      <c r="M97" s="31">
        <f t="shared" si="1"/>
        <v>3.5117428364163943</v>
      </c>
    </row>
    <row r="98" spans="1:13">
      <c r="A98" s="3" t="s">
        <v>16</v>
      </c>
      <c r="B98" s="14">
        <v>622</v>
      </c>
      <c r="C98" s="14">
        <v>103</v>
      </c>
      <c r="D98" s="3">
        <v>10</v>
      </c>
      <c r="E98" s="3" t="s">
        <v>109</v>
      </c>
      <c r="F98" s="30">
        <v>75.17</v>
      </c>
      <c r="G98" s="30">
        <v>22.579000000000001</v>
      </c>
      <c r="H98" s="30">
        <v>0</v>
      </c>
      <c r="I98" s="30">
        <v>0.28999999999999998</v>
      </c>
      <c r="J98" s="30">
        <v>0</v>
      </c>
      <c r="K98" s="30">
        <v>98.039000000000001</v>
      </c>
      <c r="L98" s="10">
        <f>F98*1000/K98</f>
        <v>766.735686818511</v>
      </c>
      <c r="M98" s="31">
        <f t="shared" si="1"/>
        <v>3.3291996988352008</v>
      </c>
    </row>
    <row r="99" spans="1:13">
      <c r="A99" s="3" t="s">
        <v>16</v>
      </c>
      <c r="B99" s="14">
        <v>622</v>
      </c>
      <c r="C99" s="14">
        <v>104</v>
      </c>
      <c r="D99" s="3">
        <v>11</v>
      </c>
      <c r="E99" s="7" t="s">
        <v>110</v>
      </c>
      <c r="F99" s="42">
        <v>79.442999999999998</v>
      </c>
      <c r="G99" s="42">
        <v>19.238</v>
      </c>
      <c r="H99" s="42">
        <v>3.5000000000000003E-2</v>
      </c>
      <c r="I99" s="42">
        <v>0</v>
      </c>
      <c r="J99" s="42">
        <v>2.1999999999999999E-2</v>
      </c>
      <c r="K99" s="42">
        <v>98.738</v>
      </c>
      <c r="L99" s="43">
        <f>F99*1000/K99</f>
        <v>804.5838481638275</v>
      </c>
      <c r="M99" s="31">
        <f t="shared" si="1"/>
        <v>4.1294833142738332</v>
      </c>
    </row>
    <row r="100" spans="1:13">
      <c r="A100" s="3" t="s">
        <v>16</v>
      </c>
      <c r="B100" s="14">
        <v>763</v>
      </c>
      <c r="C100" s="14">
        <v>104</v>
      </c>
      <c r="D100" s="4">
        <v>14</v>
      </c>
      <c r="E100" s="5">
        <v>7</v>
      </c>
      <c r="F100" s="34"/>
      <c r="G100" s="34"/>
      <c r="H100" s="38" t="s">
        <v>111</v>
      </c>
      <c r="I100" s="34"/>
      <c r="J100" s="34"/>
      <c r="K100" s="34"/>
      <c r="L100" s="40"/>
      <c r="M100" s="31"/>
    </row>
    <row r="101" spans="1:13">
      <c r="A101" s="3" t="s">
        <v>16</v>
      </c>
      <c r="B101" s="14">
        <v>763</v>
      </c>
      <c r="C101" s="14">
        <v>105</v>
      </c>
      <c r="D101" s="44">
        <v>1</v>
      </c>
      <c r="E101" s="3" t="s">
        <v>112</v>
      </c>
      <c r="F101" s="30">
        <v>79.652000000000001</v>
      </c>
      <c r="G101" s="30">
        <v>19.341999999999999</v>
      </c>
      <c r="H101" s="30">
        <v>8.9999999999999993E-3</v>
      </c>
      <c r="I101" s="30">
        <v>0</v>
      </c>
      <c r="J101" s="30">
        <v>0</v>
      </c>
      <c r="K101" s="30">
        <v>99.003</v>
      </c>
      <c r="L101" s="10">
        <f>F101*1000/K101</f>
        <v>804.54127652697389</v>
      </c>
      <c r="M101" s="31">
        <f t="shared" si="1"/>
        <v>4.1180849963809329</v>
      </c>
    </row>
    <row r="102" spans="1:13">
      <c r="A102" s="3" t="s">
        <v>16</v>
      </c>
      <c r="B102" s="14">
        <v>763</v>
      </c>
      <c r="C102" s="14">
        <v>106</v>
      </c>
      <c r="D102" s="44">
        <v>2</v>
      </c>
      <c r="E102" s="3" t="s">
        <v>113</v>
      </c>
      <c r="F102" s="30">
        <v>78.334999999999994</v>
      </c>
      <c r="G102" s="30">
        <v>19.503</v>
      </c>
      <c r="H102" s="30">
        <v>0</v>
      </c>
      <c r="I102" s="30">
        <v>0</v>
      </c>
      <c r="J102" s="30">
        <v>0.15</v>
      </c>
      <c r="K102" s="30">
        <v>97.988</v>
      </c>
      <c r="L102" s="10">
        <f>F102*1000/K102</f>
        <v>799.43462464791605</v>
      </c>
      <c r="M102" s="31">
        <f t="shared" si="1"/>
        <v>4.0165615546326201</v>
      </c>
    </row>
    <row r="103" spans="1:13">
      <c r="A103" s="3" t="s">
        <v>16</v>
      </c>
      <c r="B103" s="14">
        <v>763</v>
      </c>
      <c r="C103" s="14">
        <v>107</v>
      </c>
      <c r="D103" s="44">
        <v>3</v>
      </c>
      <c r="E103" s="3" t="s">
        <v>114</v>
      </c>
      <c r="F103" s="30">
        <v>78.840999999999994</v>
      </c>
      <c r="G103" s="30">
        <v>20.616</v>
      </c>
      <c r="H103" s="30">
        <v>0</v>
      </c>
      <c r="I103" s="30">
        <v>0</v>
      </c>
      <c r="J103" s="30">
        <v>0</v>
      </c>
      <c r="K103" s="30">
        <v>99.456999999999994</v>
      </c>
      <c r="L103" s="10">
        <f>F103*1000/K103</f>
        <v>792.71443940597453</v>
      </c>
      <c r="M103" s="31">
        <f t="shared" si="1"/>
        <v>3.8242627085758634</v>
      </c>
    </row>
    <row r="104" spans="1:13">
      <c r="A104" s="3" t="s">
        <v>16</v>
      </c>
      <c r="B104" s="14">
        <v>763</v>
      </c>
      <c r="C104" s="14">
        <v>108</v>
      </c>
      <c r="D104" s="44">
        <v>4</v>
      </c>
      <c r="E104" s="3" t="s">
        <v>115</v>
      </c>
      <c r="F104" s="30">
        <v>78.64</v>
      </c>
      <c r="G104" s="30">
        <v>20.257999999999999</v>
      </c>
      <c r="H104" s="30">
        <v>1.7000000000000001E-2</v>
      </c>
      <c r="I104" s="30">
        <v>0</v>
      </c>
      <c r="J104" s="30">
        <v>4.1000000000000002E-2</v>
      </c>
      <c r="K104" s="30">
        <v>98.956000000000003</v>
      </c>
      <c r="L104" s="10">
        <f>F104*1000/K104</f>
        <v>794.69663284692183</v>
      </c>
      <c r="M104" s="31">
        <f t="shared" si="1"/>
        <v>3.8819231908381875</v>
      </c>
    </row>
    <row r="105" spans="1:13">
      <c r="A105" s="3" t="s">
        <v>16</v>
      </c>
      <c r="B105" s="14">
        <v>763</v>
      </c>
      <c r="C105" s="14">
        <v>109</v>
      </c>
      <c r="D105" s="44">
        <v>5</v>
      </c>
      <c r="E105" s="3" t="s">
        <v>116</v>
      </c>
      <c r="F105" s="30">
        <v>76.13</v>
      </c>
      <c r="G105" s="30">
        <v>22.571999999999999</v>
      </c>
      <c r="H105" s="30">
        <v>0</v>
      </c>
      <c r="I105" s="30">
        <v>0</v>
      </c>
      <c r="J105" s="30">
        <v>0</v>
      </c>
      <c r="K105" s="30">
        <v>98.701999999999998</v>
      </c>
      <c r="L105" s="10">
        <f>F105*1000/K105</f>
        <v>771.31162489108635</v>
      </c>
      <c r="M105" s="31">
        <f t="shared" si="1"/>
        <v>3.372762714867978</v>
      </c>
    </row>
    <row r="106" spans="1:13">
      <c r="A106" s="3" t="s">
        <v>16</v>
      </c>
      <c r="B106" s="14">
        <v>763</v>
      </c>
      <c r="C106" s="14">
        <v>110</v>
      </c>
      <c r="D106" s="44">
        <v>6</v>
      </c>
      <c r="E106" s="3" t="s">
        <v>117</v>
      </c>
      <c r="F106" s="30">
        <v>75.855000000000004</v>
      </c>
      <c r="G106" s="30">
        <v>21.937000000000001</v>
      </c>
      <c r="H106" s="30">
        <v>1.4999999999999999E-2</v>
      </c>
      <c r="I106" s="30">
        <v>0</v>
      </c>
      <c r="J106" s="30">
        <v>5.7000000000000002E-2</v>
      </c>
      <c r="K106" s="30">
        <v>97.867999999999995</v>
      </c>
      <c r="L106" s="10">
        <f>F106*1000/K106</f>
        <v>775.0745902644378</v>
      </c>
      <c r="M106" s="31">
        <f t="shared" si="1"/>
        <v>3.4578565893239732</v>
      </c>
    </row>
    <row r="107" spans="1:13">
      <c r="A107" s="3" t="s">
        <v>16</v>
      </c>
      <c r="B107" s="14">
        <v>763</v>
      </c>
      <c r="C107" s="14">
        <v>111</v>
      </c>
      <c r="D107" s="44">
        <v>7</v>
      </c>
      <c r="E107" s="3" t="s">
        <v>118</v>
      </c>
      <c r="F107" s="30">
        <v>80.536000000000001</v>
      </c>
      <c r="G107" s="30">
        <v>18.739000000000001</v>
      </c>
      <c r="H107" s="30">
        <v>0</v>
      </c>
      <c r="I107" s="30">
        <v>0</v>
      </c>
      <c r="J107" s="30">
        <v>0</v>
      </c>
      <c r="K107" s="30">
        <v>99.287000000000006</v>
      </c>
      <c r="L107" s="10">
        <f>F107*1000/K107</f>
        <v>811.14345281859653</v>
      </c>
      <c r="M107" s="31">
        <f t="shared" si="1"/>
        <v>4.2977746944874324</v>
      </c>
    </row>
    <row r="108" spans="1:13">
      <c r="A108" s="3" t="s">
        <v>16</v>
      </c>
      <c r="B108" s="14">
        <v>763</v>
      </c>
      <c r="C108" s="14">
        <v>112</v>
      </c>
      <c r="D108" s="44">
        <v>8</v>
      </c>
      <c r="E108" s="3" t="s">
        <v>119</v>
      </c>
      <c r="F108" s="30">
        <v>78.09</v>
      </c>
      <c r="G108" s="30">
        <v>21.052</v>
      </c>
      <c r="H108" s="30">
        <v>0</v>
      </c>
      <c r="I108" s="30">
        <v>0</v>
      </c>
      <c r="J108" s="30">
        <v>3.6999999999999998E-2</v>
      </c>
      <c r="K108" s="30">
        <v>99.179000000000002</v>
      </c>
      <c r="L108" s="10">
        <f>F108*1000/K108</f>
        <v>787.36426057935648</v>
      </c>
      <c r="M108" s="31">
        <f t="shared" si="1"/>
        <v>3.709386281588448</v>
      </c>
    </row>
    <row r="109" spans="1:13">
      <c r="A109" s="3" t="s">
        <v>16</v>
      </c>
      <c r="B109" s="14">
        <v>763</v>
      </c>
      <c r="C109" s="14">
        <v>113</v>
      </c>
      <c r="D109" s="44">
        <v>9</v>
      </c>
      <c r="E109" s="3" t="s">
        <v>120</v>
      </c>
      <c r="F109" s="30">
        <v>79.161000000000001</v>
      </c>
      <c r="G109" s="30">
        <v>20.420999999999999</v>
      </c>
      <c r="H109" s="30">
        <v>0</v>
      </c>
      <c r="I109" s="30">
        <v>0</v>
      </c>
      <c r="J109" s="30">
        <v>1.2999999999999999E-2</v>
      </c>
      <c r="K109" s="30">
        <v>99.594999999999999</v>
      </c>
      <c r="L109" s="10">
        <f>F109*1000/K109</f>
        <v>794.82905768361866</v>
      </c>
      <c r="M109" s="31">
        <f t="shared" si="1"/>
        <v>3.8764507125018364</v>
      </c>
    </row>
    <row r="110" spans="1:13">
      <c r="A110" s="3" t="s">
        <v>16</v>
      </c>
      <c r="B110" s="14">
        <v>763</v>
      </c>
      <c r="C110" s="14">
        <v>114</v>
      </c>
      <c r="D110" s="44">
        <v>10</v>
      </c>
      <c r="E110" s="3" t="s">
        <v>121</v>
      </c>
      <c r="F110" s="30">
        <v>78.225999999999999</v>
      </c>
      <c r="G110" s="30">
        <v>20.826000000000001</v>
      </c>
      <c r="H110" s="30">
        <v>0</v>
      </c>
      <c r="I110" s="30">
        <v>5.0000000000000001E-3</v>
      </c>
      <c r="J110" s="30">
        <v>1.9E-2</v>
      </c>
      <c r="K110" s="30">
        <v>99.075999999999993</v>
      </c>
      <c r="L110" s="10">
        <f>F110*1000/K110</f>
        <v>789.55549275303815</v>
      </c>
      <c r="M110" s="31">
        <f t="shared" si="1"/>
        <v>3.7561701719005089</v>
      </c>
    </row>
    <row r="111" spans="1:13">
      <c r="A111" s="3" t="s">
        <v>16</v>
      </c>
      <c r="B111" s="14">
        <v>763</v>
      </c>
      <c r="C111" s="14">
        <v>115</v>
      </c>
      <c r="D111" s="44">
        <v>11</v>
      </c>
      <c r="E111" s="3" t="s">
        <v>122</v>
      </c>
      <c r="F111" s="30">
        <v>80.831000000000003</v>
      </c>
      <c r="G111" s="30">
        <v>18.248000000000001</v>
      </c>
      <c r="H111" s="30">
        <v>0</v>
      </c>
      <c r="I111" s="30">
        <v>0</v>
      </c>
      <c r="J111" s="30">
        <v>4.3999999999999997E-2</v>
      </c>
      <c r="K111" s="30">
        <v>99.123000000000005</v>
      </c>
      <c r="L111" s="10">
        <f>F111*1000/K111</f>
        <v>815.4615982163574</v>
      </c>
      <c r="M111" s="31">
        <f t="shared" si="1"/>
        <v>4.4295813239807105</v>
      </c>
    </row>
    <row r="112" spans="1:13">
      <c r="A112" s="3" t="s">
        <v>16</v>
      </c>
      <c r="B112" s="14">
        <v>763</v>
      </c>
      <c r="C112" s="14">
        <v>116</v>
      </c>
      <c r="D112" s="44">
        <v>12</v>
      </c>
      <c r="E112" s="3" t="s">
        <v>123</v>
      </c>
      <c r="F112" s="30">
        <v>81.099000000000004</v>
      </c>
      <c r="G112" s="30">
        <v>18.280999999999999</v>
      </c>
      <c r="H112" s="30">
        <v>1.9E-2</v>
      </c>
      <c r="I112" s="30">
        <v>0</v>
      </c>
      <c r="J112" s="30">
        <v>5.0000000000000001E-3</v>
      </c>
      <c r="K112" s="30">
        <v>99.403999999999996</v>
      </c>
      <c r="L112" s="10">
        <f>F112*1000/K112</f>
        <v>815.85248078548148</v>
      </c>
      <c r="M112" s="31">
        <f t="shared" si="1"/>
        <v>4.4362452819867624</v>
      </c>
    </row>
    <row r="113" spans="1:13">
      <c r="A113" s="3" t="s">
        <v>16</v>
      </c>
      <c r="B113" s="14">
        <v>763</v>
      </c>
      <c r="C113" s="14">
        <v>117</v>
      </c>
      <c r="D113" s="44">
        <v>13</v>
      </c>
      <c r="E113" s="3" t="s">
        <v>124</v>
      </c>
      <c r="F113" s="30">
        <v>80.748000000000005</v>
      </c>
      <c r="G113" s="30">
        <v>18.527999999999999</v>
      </c>
      <c r="H113" s="30">
        <v>7.0000000000000001E-3</v>
      </c>
      <c r="I113" s="30">
        <v>0</v>
      </c>
      <c r="J113" s="30">
        <v>1E-3</v>
      </c>
      <c r="K113" s="30">
        <v>99.284000000000006</v>
      </c>
      <c r="L113" s="10">
        <f>F113*1000/K113</f>
        <v>813.30325127915876</v>
      </c>
      <c r="M113" s="31">
        <f t="shared" si="1"/>
        <v>4.3581606217616589</v>
      </c>
    </row>
    <row r="114" spans="1:13">
      <c r="A114" s="3" t="s">
        <v>16</v>
      </c>
      <c r="B114" s="14">
        <v>763</v>
      </c>
      <c r="C114" s="14">
        <v>118</v>
      </c>
      <c r="D114" s="44">
        <v>14</v>
      </c>
      <c r="E114" s="3" t="s">
        <v>125</v>
      </c>
      <c r="F114" s="30">
        <v>79.775000000000006</v>
      </c>
      <c r="G114" s="30">
        <v>19.152000000000001</v>
      </c>
      <c r="H114" s="30">
        <v>2.1999999999999999E-2</v>
      </c>
      <c r="I114" s="30">
        <v>0</v>
      </c>
      <c r="J114" s="30">
        <v>0</v>
      </c>
      <c r="K114" s="30">
        <v>98.948999999999998</v>
      </c>
      <c r="L114" s="10">
        <f>F114*1000/K114</f>
        <v>806.22340801827204</v>
      </c>
      <c r="M114" s="31">
        <f t="shared" si="1"/>
        <v>4.1653613199665829</v>
      </c>
    </row>
    <row r="115" spans="1:13">
      <c r="A115" s="3"/>
      <c r="B115" s="14"/>
      <c r="C115" s="14"/>
      <c r="D115" s="24"/>
      <c r="E115" s="14"/>
      <c r="F115" s="24"/>
      <c r="G115" s="24"/>
      <c r="H115" s="24"/>
      <c r="I115" s="24"/>
      <c r="J115" s="24"/>
      <c r="K115" s="24"/>
      <c r="L115" s="45"/>
      <c r="M115" s="31"/>
    </row>
    <row r="116" spans="1:13">
      <c r="A116" s="3" t="s">
        <v>16</v>
      </c>
      <c r="B116" s="14">
        <v>797</v>
      </c>
      <c r="C116" s="14"/>
      <c r="D116" s="46">
        <v>8</v>
      </c>
      <c r="E116" s="47"/>
      <c r="F116" s="34"/>
      <c r="G116" s="34"/>
      <c r="H116" s="38" t="s">
        <v>126</v>
      </c>
      <c r="I116" s="34"/>
      <c r="J116" s="34"/>
      <c r="K116" s="34"/>
      <c r="L116" s="40"/>
      <c r="M116" s="31"/>
    </row>
    <row r="117" spans="1:13">
      <c r="A117" s="3" t="s">
        <v>16</v>
      </c>
      <c r="B117" s="14">
        <v>797</v>
      </c>
      <c r="C117" s="14">
        <v>119</v>
      </c>
      <c r="D117" s="2">
        <v>1</v>
      </c>
      <c r="E117" s="2" t="s">
        <v>127</v>
      </c>
      <c r="F117" s="36">
        <v>80.039000000000001</v>
      </c>
      <c r="G117" s="36">
        <v>20.09</v>
      </c>
      <c r="H117" s="36">
        <v>0</v>
      </c>
      <c r="I117" s="36">
        <v>0.03</v>
      </c>
      <c r="J117" s="36">
        <v>0.02</v>
      </c>
      <c r="K117" s="36">
        <v>100.179</v>
      </c>
      <c r="L117" s="9">
        <f>F117*1000/K117</f>
        <v>798.95986184729338</v>
      </c>
      <c r="M117" s="31">
        <f t="shared" si="1"/>
        <v>3.9840219014435045</v>
      </c>
    </row>
    <row r="118" spans="1:13">
      <c r="A118" s="3" t="s">
        <v>16</v>
      </c>
      <c r="B118" s="14">
        <v>797</v>
      </c>
      <c r="C118" s="14">
        <v>120</v>
      </c>
      <c r="D118" s="3">
        <v>2</v>
      </c>
      <c r="E118" s="3" t="s">
        <v>128</v>
      </c>
      <c r="F118" s="30">
        <v>79.457999999999998</v>
      </c>
      <c r="G118" s="30">
        <v>20.382000000000001</v>
      </c>
      <c r="H118" s="30">
        <v>0</v>
      </c>
      <c r="I118" s="30">
        <v>0</v>
      </c>
      <c r="J118" s="30">
        <v>0.01</v>
      </c>
      <c r="K118" s="30">
        <v>99.85</v>
      </c>
      <c r="L118" s="10">
        <f>F118*1000/K118</f>
        <v>795.77366049073612</v>
      </c>
      <c r="M118" s="31">
        <f t="shared" si="1"/>
        <v>3.8984397998233731</v>
      </c>
    </row>
    <row r="119" spans="1:13">
      <c r="A119" s="3" t="s">
        <v>16</v>
      </c>
      <c r="B119" s="14">
        <v>797</v>
      </c>
      <c r="C119" s="14">
        <v>121</v>
      </c>
      <c r="D119" s="2">
        <v>3</v>
      </c>
      <c r="E119" s="3" t="s">
        <v>129</v>
      </c>
      <c r="F119" s="30">
        <v>78.516000000000005</v>
      </c>
      <c r="G119" s="30">
        <v>20.433</v>
      </c>
      <c r="H119" s="30">
        <v>0</v>
      </c>
      <c r="I119" s="30">
        <v>0</v>
      </c>
      <c r="J119" s="30">
        <v>0.10100000000000001</v>
      </c>
      <c r="K119" s="30">
        <v>99.05</v>
      </c>
      <c r="L119" s="10">
        <f>F119*1000/K119</f>
        <v>792.69056032306923</v>
      </c>
      <c r="M119" s="31">
        <f t="shared" si="1"/>
        <v>3.8426075466157688</v>
      </c>
    </row>
    <row r="120" spans="1:13">
      <c r="A120" s="3" t="s">
        <v>16</v>
      </c>
      <c r="B120" s="14">
        <v>797</v>
      </c>
      <c r="C120" s="14">
        <v>122</v>
      </c>
      <c r="D120" s="3">
        <v>4</v>
      </c>
      <c r="E120" s="3" t="s">
        <v>130</v>
      </c>
      <c r="F120" s="30">
        <v>78.137</v>
      </c>
      <c r="G120" s="30">
        <v>20.343</v>
      </c>
      <c r="H120" s="30">
        <v>0</v>
      </c>
      <c r="I120" s="30">
        <v>0.03</v>
      </c>
      <c r="J120" s="30">
        <v>0</v>
      </c>
      <c r="K120" s="30">
        <v>98.51</v>
      </c>
      <c r="L120" s="10">
        <f>F120*1000/K120</f>
        <v>793.18850878083435</v>
      </c>
      <c r="M120" s="31">
        <f t="shared" si="1"/>
        <v>3.8409772403283684</v>
      </c>
    </row>
    <row r="121" spans="1:13">
      <c r="A121" s="3" t="s">
        <v>16</v>
      </c>
      <c r="B121" s="14">
        <v>797</v>
      </c>
      <c r="C121" s="14">
        <v>123</v>
      </c>
      <c r="D121" s="2">
        <v>5</v>
      </c>
      <c r="E121" s="3" t="s">
        <v>131</v>
      </c>
      <c r="F121" s="30">
        <v>78.546000000000006</v>
      </c>
      <c r="G121" s="30">
        <v>20.603999999999999</v>
      </c>
      <c r="H121" s="30">
        <v>0</v>
      </c>
      <c r="I121" s="30">
        <v>0</v>
      </c>
      <c r="J121" s="30">
        <v>0.02</v>
      </c>
      <c r="K121" s="30">
        <v>99.17</v>
      </c>
      <c r="L121" s="10">
        <f>F121*1000/K121</f>
        <v>792.03388121407681</v>
      </c>
      <c r="M121" s="31">
        <f t="shared" si="1"/>
        <v>3.8121723937099596</v>
      </c>
    </row>
    <row r="122" spans="1:13">
      <c r="A122" s="3" t="s">
        <v>16</v>
      </c>
      <c r="B122" s="14">
        <v>797</v>
      </c>
      <c r="C122" s="14">
        <v>124</v>
      </c>
      <c r="D122" s="3">
        <v>6</v>
      </c>
      <c r="E122" s="3" t="s">
        <v>132</v>
      </c>
      <c r="F122" s="30">
        <v>77.671999999999997</v>
      </c>
      <c r="G122" s="30">
        <v>20.795000000000002</v>
      </c>
      <c r="H122" s="30">
        <v>0</v>
      </c>
      <c r="I122" s="30">
        <v>0.02</v>
      </c>
      <c r="J122" s="30">
        <v>0.53300000000000003</v>
      </c>
      <c r="K122" s="30">
        <v>99.02</v>
      </c>
      <c r="L122" s="10">
        <f>F122*1000/K122</f>
        <v>784.40719046657239</v>
      </c>
      <c r="M122" s="31">
        <f t="shared" si="1"/>
        <v>3.735128636691512</v>
      </c>
    </row>
    <row r="123" spans="1:13">
      <c r="A123" s="3" t="s">
        <v>16</v>
      </c>
      <c r="B123" s="14">
        <v>797</v>
      </c>
      <c r="C123" s="14">
        <v>125</v>
      </c>
      <c r="D123" s="2">
        <v>7</v>
      </c>
      <c r="E123" s="3" t="s">
        <v>133</v>
      </c>
      <c r="F123" s="30">
        <v>81.066999999999993</v>
      </c>
      <c r="G123" s="30">
        <v>18.503</v>
      </c>
      <c r="H123" s="30">
        <v>0</v>
      </c>
      <c r="I123" s="30">
        <v>0</v>
      </c>
      <c r="J123" s="30">
        <v>0</v>
      </c>
      <c r="K123" s="30">
        <v>99.57</v>
      </c>
      <c r="L123" s="10">
        <f>F123*1000/K123</f>
        <v>814.17093502058856</v>
      </c>
      <c r="M123" s="31">
        <f t="shared" si="1"/>
        <v>4.381289520618278</v>
      </c>
    </row>
    <row r="124" spans="1:13">
      <c r="A124" s="3" t="s">
        <v>16</v>
      </c>
      <c r="B124" s="14">
        <v>797</v>
      </c>
      <c r="C124" s="14">
        <v>126</v>
      </c>
      <c r="D124" s="3">
        <v>8</v>
      </c>
      <c r="E124" s="3" t="s">
        <v>134</v>
      </c>
      <c r="F124" s="30">
        <v>81.108000000000004</v>
      </c>
      <c r="G124" s="30">
        <v>18.332000000000001</v>
      </c>
      <c r="H124" s="30">
        <v>0.02</v>
      </c>
      <c r="I124" s="30">
        <v>0</v>
      </c>
      <c r="J124" s="30">
        <v>0</v>
      </c>
      <c r="K124" s="30">
        <v>99.46</v>
      </c>
      <c r="L124" s="10">
        <f>F124*1000/K124</f>
        <v>815.48361150211144</v>
      </c>
      <c r="M124" s="31">
        <f t="shared" ref="M124:M183" si="2">F124/G124</f>
        <v>4.4243945014182851</v>
      </c>
    </row>
    <row r="125" spans="1:13">
      <c r="A125" s="3" t="s">
        <v>16</v>
      </c>
      <c r="B125" s="14">
        <v>797</v>
      </c>
      <c r="C125" s="14">
        <v>127</v>
      </c>
      <c r="D125" s="2">
        <v>9</v>
      </c>
      <c r="E125" s="3" t="s">
        <v>135</v>
      </c>
      <c r="F125" s="30">
        <v>80.617999999999995</v>
      </c>
      <c r="G125" s="30">
        <v>18.242000000000001</v>
      </c>
      <c r="H125" s="30">
        <v>0.03</v>
      </c>
      <c r="I125" s="30">
        <v>0</v>
      </c>
      <c r="J125" s="30">
        <v>0</v>
      </c>
      <c r="K125" s="30">
        <v>98.89</v>
      </c>
      <c r="L125" s="10">
        <f>F125*1000/K125</f>
        <v>815.22904237031048</v>
      </c>
      <c r="M125" s="31">
        <f t="shared" si="2"/>
        <v>4.4193619120710448</v>
      </c>
    </row>
    <row r="126" spans="1:13">
      <c r="A126" s="3" t="s">
        <v>16</v>
      </c>
      <c r="B126" s="14">
        <v>797</v>
      </c>
      <c r="C126" s="14">
        <v>128</v>
      </c>
      <c r="D126" s="3">
        <v>10</v>
      </c>
      <c r="E126" s="3" t="s">
        <v>136</v>
      </c>
      <c r="F126" s="30">
        <v>81.338999999999999</v>
      </c>
      <c r="G126" s="30">
        <v>18.120999999999999</v>
      </c>
      <c r="H126" s="30">
        <v>0</v>
      </c>
      <c r="I126" s="30">
        <v>0.06</v>
      </c>
      <c r="J126" s="30">
        <v>0.02</v>
      </c>
      <c r="K126" s="30">
        <v>99.54</v>
      </c>
      <c r="L126" s="10">
        <f>F126*1000/K126</f>
        <v>817.14888487040378</v>
      </c>
      <c r="M126" s="31">
        <f t="shared" si="2"/>
        <v>4.4886595662491038</v>
      </c>
    </row>
    <row r="127" spans="1:13">
      <c r="A127" s="3" t="s">
        <v>16</v>
      </c>
      <c r="B127" s="14">
        <v>797</v>
      </c>
      <c r="C127" s="14">
        <v>129</v>
      </c>
      <c r="D127" s="2">
        <v>11</v>
      </c>
      <c r="E127" s="3" t="s">
        <v>137</v>
      </c>
      <c r="F127" s="30">
        <v>80.697999999999993</v>
      </c>
      <c r="G127" s="30">
        <v>18.192</v>
      </c>
      <c r="H127" s="30">
        <v>0.03</v>
      </c>
      <c r="I127" s="30">
        <v>0</v>
      </c>
      <c r="J127" s="30">
        <v>0.01</v>
      </c>
      <c r="K127" s="30">
        <v>98.94</v>
      </c>
      <c r="L127" s="10">
        <f>F127*1000/K127</f>
        <v>815.6256316959774</v>
      </c>
      <c r="M127" s="31">
        <f t="shared" si="2"/>
        <v>4.4359058927000872</v>
      </c>
    </row>
    <row r="128" spans="1:13">
      <c r="A128" s="3" t="s">
        <v>16</v>
      </c>
      <c r="B128" s="14">
        <v>797</v>
      </c>
      <c r="C128" s="14">
        <v>130</v>
      </c>
      <c r="D128" s="3">
        <v>12</v>
      </c>
      <c r="E128" s="3" t="s">
        <v>138</v>
      </c>
      <c r="F128" s="30">
        <v>82.018000000000001</v>
      </c>
      <c r="G128" s="30">
        <v>18.462</v>
      </c>
      <c r="H128" s="30">
        <v>0</v>
      </c>
      <c r="I128" s="30">
        <v>0</v>
      </c>
      <c r="J128" s="30">
        <v>0.02</v>
      </c>
      <c r="K128" s="30">
        <v>100.5</v>
      </c>
      <c r="L128" s="10">
        <f>F128*1000/K128</f>
        <v>816.09950248756218</v>
      </c>
      <c r="M128" s="31">
        <f t="shared" si="2"/>
        <v>4.4425306034015817</v>
      </c>
    </row>
    <row r="129" spans="1:13">
      <c r="A129" s="3" t="s">
        <v>16</v>
      </c>
      <c r="B129" s="14">
        <v>797</v>
      </c>
      <c r="C129" s="14">
        <v>131</v>
      </c>
      <c r="D129" s="2">
        <v>13</v>
      </c>
      <c r="E129" s="3" t="s">
        <v>139</v>
      </c>
      <c r="F129" s="30">
        <v>78.766999999999996</v>
      </c>
      <c r="G129" s="30">
        <v>20.292000000000002</v>
      </c>
      <c r="H129" s="30">
        <v>0</v>
      </c>
      <c r="I129" s="30">
        <v>0.01</v>
      </c>
      <c r="J129" s="30">
        <v>0.01</v>
      </c>
      <c r="K129" s="30">
        <v>99.078999999999994</v>
      </c>
      <c r="L129" s="10">
        <f>F129*1000/K129</f>
        <v>794.99187517031874</v>
      </c>
      <c r="M129" s="31">
        <f t="shared" si="2"/>
        <v>3.8816775083776851</v>
      </c>
    </row>
    <row r="130" spans="1:13">
      <c r="A130" s="3" t="s">
        <v>16</v>
      </c>
      <c r="B130" s="14">
        <v>797</v>
      </c>
      <c r="C130" s="14">
        <v>132</v>
      </c>
      <c r="D130" s="3">
        <v>14</v>
      </c>
      <c r="E130" s="3" t="s">
        <v>140</v>
      </c>
      <c r="F130" s="30">
        <v>78.337000000000003</v>
      </c>
      <c r="G130" s="30">
        <v>20.422999999999998</v>
      </c>
      <c r="H130" s="30">
        <v>0.01</v>
      </c>
      <c r="I130" s="30">
        <v>0</v>
      </c>
      <c r="J130" s="30">
        <v>0.01</v>
      </c>
      <c r="K130" s="30">
        <v>98.78</v>
      </c>
      <c r="L130" s="10">
        <f>F130*1000/K130</f>
        <v>793.04515084025104</v>
      </c>
      <c r="M130" s="31">
        <f t="shared" si="2"/>
        <v>3.8357244283405967</v>
      </c>
    </row>
    <row r="131" spans="1:13">
      <c r="A131" s="3" t="s">
        <v>16</v>
      </c>
      <c r="B131" s="14">
        <v>797</v>
      </c>
      <c r="C131" s="14">
        <v>133</v>
      </c>
      <c r="D131" s="2">
        <v>15</v>
      </c>
      <c r="E131" s="3" t="s">
        <v>141</v>
      </c>
      <c r="F131" s="30">
        <v>77.995999999999995</v>
      </c>
      <c r="G131" s="30">
        <v>20.574000000000002</v>
      </c>
      <c r="H131" s="30">
        <v>0</v>
      </c>
      <c r="I131" s="30">
        <v>0</v>
      </c>
      <c r="J131" s="30">
        <v>0.01</v>
      </c>
      <c r="K131" s="30">
        <v>98.58</v>
      </c>
      <c r="L131" s="10">
        <f>F131*1000/K131</f>
        <v>791.19496855345915</v>
      </c>
      <c r="M131" s="31">
        <f t="shared" si="2"/>
        <v>3.7909983474287929</v>
      </c>
    </row>
    <row r="132" spans="1:13">
      <c r="A132" s="3" t="s">
        <v>16</v>
      </c>
      <c r="B132" s="14">
        <v>797</v>
      </c>
      <c r="C132" s="14">
        <v>134</v>
      </c>
      <c r="D132" s="3">
        <v>16</v>
      </c>
      <c r="E132" s="3" t="s">
        <v>142</v>
      </c>
      <c r="F132" s="30">
        <v>78.325999999999993</v>
      </c>
      <c r="G132" s="30">
        <v>20.643999999999998</v>
      </c>
      <c r="H132" s="30">
        <v>0</v>
      </c>
      <c r="I132" s="30">
        <v>0.01</v>
      </c>
      <c r="J132" s="30">
        <v>0</v>
      </c>
      <c r="K132" s="30">
        <v>98.98</v>
      </c>
      <c r="L132" s="10">
        <f>F132*1000/K132</f>
        <v>791.33158213780564</v>
      </c>
      <c r="M132" s="31">
        <f t="shared" si="2"/>
        <v>3.7941290447587677</v>
      </c>
    </row>
    <row r="133" spans="1:13">
      <c r="A133" s="3" t="s">
        <v>16</v>
      </c>
      <c r="B133" s="14">
        <v>797</v>
      </c>
      <c r="C133" s="14">
        <v>135</v>
      </c>
      <c r="D133" s="2">
        <v>17</v>
      </c>
      <c r="E133" s="3" t="s">
        <v>143</v>
      </c>
      <c r="F133" s="30">
        <v>79.206999999999994</v>
      </c>
      <c r="G133" s="30">
        <v>20.603000000000002</v>
      </c>
      <c r="H133" s="30">
        <v>0.01</v>
      </c>
      <c r="I133" s="30">
        <v>0</v>
      </c>
      <c r="J133" s="30">
        <v>0.01</v>
      </c>
      <c r="K133" s="30">
        <v>99.83</v>
      </c>
      <c r="L133" s="10">
        <f>F133*1000/K133</f>
        <v>793.41881198036663</v>
      </c>
      <c r="M133" s="31">
        <f t="shared" si="2"/>
        <v>3.8444401300781434</v>
      </c>
    </row>
    <row r="134" spans="1:13">
      <c r="A134" s="3" t="s">
        <v>16</v>
      </c>
      <c r="B134" s="14">
        <v>797</v>
      </c>
      <c r="C134" s="14">
        <v>136</v>
      </c>
      <c r="D134" s="3">
        <v>18</v>
      </c>
      <c r="E134" s="3" t="s">
        <v>144</v>
      </c>
      <c r="F134" s="30">
        <v>78.504999999999995</v>
      </c>
      <c r="G134" s="30">
        <v>20.805</v>
      </c>
      <c r="H134" s="30">
        <v>0.02</v>
      </c>
      <c r="I134" s="30">
        <v>0</v>
      </c>
      <c r="J134" s="30">
        <v>0.02</v>
      </c>
      <c r="K134" s="30">
        <v>99.35</v>
      </c>
      <c r="L134" s="10">
        <f>F134*1000/K134</f>
        <v>790.18621036738807</v>
      </c>
      <c r="M134" s="31">
        <f t="shared" si="2"/>
        <v>3.7733717856284543</v>
      </c>
    </row>
    <row r="135" spans="1:13">
      <c r="A135" s="3" t="s">
        <v>16</v>
      </c>
      <c r="B135" s="14">
        <v>797</v>
      </c>
      <c r="C135" s="14">
        <v>137</v>
      </c>
      <c r="D135" s="2">
        <v>19</v>
      </c>
      <c r="E135" s="3" t="s">
        <v>145</v>
      </c>
      <c r="F135" s="30">
        <v>77.355000000000004</v>
      </c>
      <c r="G135" s="30">
        <v>20.404</v>
      </c>
      <c r="H135" s="30">
        <v>0</v>
      </c>
      <c r="I135" s="30">
        <v>0</v>
      </c>
      <c r="J135" s="30">
        <v>0.20100000000000001</v>
      </c>
      <c r="K135" s="30">
        <v>97.96</v>
      </c>
      <c r="L135" s="10">
        <f>F135*1000/K135</f>
        <v>789.65904450796245</v>
      </c>
      <c r="M135" s="31">
        <f t="shared" si="2"/>
        <v>3.7911683983532645</v>
      </c>
    </row>
    <row r="136" spans="1:13">
      <c r="A136" s="3" t="s">
        <v>16</v>
      </c>
      <c r="B136" s="14">
        <v>797</v>
      </c>
      <c r="C136" s="14">
        <v>138</v>
      </c>
      <c r="D136" s="3">
        <v>20</v>
      </c>
      <c r="E136" s="3" t="s">
        <v>146</v>
      </c>
      <c r="F136" s="30">
        <v>76.215999999999994</v>
      </c>
      <c r="G136" s="30">
        <v>22.474</v>
      </c>
      <c r="H136" s="30">
        <v>0</v>
      </c>
      <c r="I136" s="30">
        <v>0.03</v>
      </c>
      <c r="J136" s="30">
        <v>0</v>
      </c>
      <c r="K136" s="30">
        <v>98.72</v>
      </c>
      <c r="L136" s="10">
        <f>F136*1000/K136</f>
        <v>772.04213938411669</v>
      </c>
      <c r="M136" s="31">
        <f t="shared" si="2"/>
        <v>3.3912966094153241</v>
      </c>
    </row>
    <row r="137" spans="1:13">
      <c r="A137" s="3" t="s">
        <v>16</v>
      </c>
      <c r="B137" s="14">
        <v>797</v>
      </c>
      <c r="C137" s="14">
        <v>139</v>
      </c>
      <c r="D137" s="2">
        <v>21</v>
      </c>
      <c r="E137" s="3" t="s">
        <v>147</v>
      </c>
      <c r="F137" s="30">
        <v>76.656999999999996</v>
      </c>
      <c r="G137" s="30">
        <v>22.282</v>
      </c>
      <c r="H137" s="30">
        <v>0</v>
      </c>
      <c r="I137" s="30">
        <v>0.10100000000000001</v>
      </c>
      <c r="J137" s="30">
        <v>0.02</v>
      </c>
      <c r="K137" s="30">
        <v>99.06</v>
      </c>
      <c r="L137" s="10">
        <f>F137*1000/K137</f>
        <v>773.84413486775691</v>
      </c>
      <c r="M137" s="31">
        <f t="shared" si="2"/>
        <v>3.4403105645812762</v>
      </c>
    </row>
    <row r="138" spans="1:13">
      <c r="A138" s="3" t="s">
        <v>16</v>
      </c>
      <c r="B138" s="14">
        <v>797</v>
      </c>
      <c r="C138" s="14">
        <v>140</v>
      </c>
      <c r="D138" s="3">
        <v>22</v>
      </c>
      <c r="E138" s="3" t="s">
        <v>148</v>
      </c>
      <c r="F138" s="30">
        <v>76.869</v>
      </c>
      <c r="G138" s="30">
        <v>21.73</v>
      </c>
      <c r="H138" s="30">
        <v>0</v>
      </c>
      <c r="I138" s="30">
        <v>0.121</v>
      </c>
      <c r="J138" s="30">
        <v>0.03</v>
      </c>
      <c r="K138" s="30">
        <v>98.75</v>
      </c>
      <c r="L138" s="10">
        <f>F138*1000/K138</f>
        <v>778.42025316455693</v>
      </c>
      <c r="M138" s="31">
        <f t="shared" si="2"/>
        <v>3.5374597330878967</v>
      </c>
    </row>
    <row r="139" spans="1:13">
      <c r="A139" s="3" t="s">
        <v>16</v>
      </c>
      <c r="B139" s="14">
        <v>797</v>
      </c>
      <c r="C139" s="14">
        <v>141</v>
      </c>
      <c r="D139" s="2">
        <v>23</v>
      </c>
      <c r="E139" s="3" t="s">
        <v>149</v>
      </c>
      <c r="F139" s="30">
        <v>78.756</v>
      </c>
      <c r="G139" s="30">
        <v>20.754000000000001</v>
      </c>
      <c r="H139" s="30">
        <v>0</v>
      </c>
      <c r="I139" s="30">
        <v>0</v>
      </c>
      <c r="J139" s="30">
        <v>0.03</v>
      </c>
      <c r="K139" s="30">
        <v>99.54</v>
      </c>
      <c r="L139" s="10">
        <f>F139*1000/K139</f>
        <v>791.1995177817962</v>
      </c>
      <c r="M139" s="31">
        <f t="shared" si="2"/>
        <v>3.7947383636889271</v>
      </c>
    </row>
    <row r="140" spans="1:13">
      <c r="A140" s="3" t="s">
        <v>16</v>
      </c>
      <c r="B140" s="14">
        <v>797</v>
      </c>
      <c r="C140" s="14">
        <v>142</v>
      </c>
      <c r="D140" s="3">
        <v>24</v>
      </c>
      <c r="E140" s="3" t="s">
        <v>150</v>
      </c>
      <c r="F140" s="30">
        <v>77.513000000000005</v>
      </c>
      <c r="G140" s="30">
        <v>20.765000000000001</v>
      </c>
      <c r="H140" s="30">
        <v>0</v>
      </c>
      <c r="I140" s="30">
        <v>0</v>
      </c>
      <c r="J140" s="30">
        <v>0.26100000000000001</v>
      </c>
      <c r="K140" s="30">
        <v>98.549000000000007</v>
      </c>
      <c r="L140" s="10">
        <f>F140*1000/K140</f>
        <v>786.54273508609924</v>
      </c>
      <c r="M140" s="31">
        <f t="shared" si="2"/>
        <v>3.7328678064050087</v>
      </c>
    </row>
    <row r="141" spans="1:13">
      <c r="A141" s="3" t="s">
        <v>16</v>
      </c>
      <c r="B141" s="14">
        <v>797</v>
      </c>
      <c r="C141" s="14">
        <v>143</v>
      </c>
      <c r="D141" s="2">
        <v>25</v>
      </c>
      <c r="E141" s="3" t="s">
        <v>151</v>
      </c>
      <c r="F141" s="30">
        <v>77.384</v>
      </c>
      <c r="G141" s="30">
        <v>20.273</v>
      </c>
      <c r="H141" s="30">
        <v>0</v>
      </c>
      <c r="I141" s="30">
        <v>0</v>
      </c>
      <c r="J141" s="30">
        <v>0.60299999999999998</v>
      </c>
      <c r="K141" s="30">
        <v>98.26</v>
      </c>
      <c r="L141" s="10">
        <f>F141*1000/K141</f>
        <v>787.54325259515565</v>
      </c>
      <c r="M141" s="31">
        <f t="shared" si="2"/>
        <v>3.8170966309870273</v>
      </c>
    </row>
    <row r="142" spans="1:13">
      <c r="A142" s="3"/>
      <c r="B142" s="14"/>
      <c r="C142" s="14"/>
      <c r="D142" s="24"/>
      <c r="E142" s="14"/>
      <c r="F142" s="24"/>
      <c r="G142" s="24"/>
      <c r="H142" s="24"/>
      <c r="I142" s="24"/>
      <c r="J142" s="24"/>
      <c r="K142" s="24"/>
      <c r="L142" s="48"/>
      <c r="M142" s="31"/>
    </row>
    <row r="143" spans="1:13">
      <c r="A143" s="3" t="s">
        <v>16</v>
      </c>
      <c r="B143" s="14"/>
      <c r="C143" s="14"/>
      <c r="D143" s="46">
        <v>7</v>
      </c>
      <c r="E143" s="47"/>
      <c r="F143" s="34"/>
      <c r="G143" s="34"/>
      <c r="H143" s="38" t="s">
        <v>152</v>
      </c>
      <c r="I143" s="34"/>
      <c r="J143" s="34"/>
      <c r="K143" s="34"/>
      <c r="L143" s="40"/>
      <c r="M143" s="31"/>
    </row>
    <row r="144" spans="1:13">
      <c r="A144" s="3" t="s">
        <v>16</v>
      </c>
      <c r="B144" s="14"/>
      <c r="C144" s="14">
        <v>144</v>
      </c>
      <c r="D144" s="6">
        <v>1</v>
      </c>
      <c r="E144" s="3" t="s">
        <v>153</v>
      </c>
      <c r="F144" s="30">
        <v>75.614999999999995</v>
      </c>
      <c r="G144" s="30">
        <v>23.245000000000001</v>
      </c>
      <c r="H144" s="30">
        <v>0</v>
      </c>
      <c r="I144" s="30">
        <v>0.03</v>
      </c>
      <c r="J144" s="30">
        <v>0</v>
      </c>
      <c r="K144" s="30">
        <v>98.89</v>
      </c>
      <c r="L144" s="9">
        <f>F144*1000/K144</f>
        <v>764.63747598341592</v>
      </c>
      <c r="M144" s="31">
        <f t="shared" si="2"/>
        <v>3.2529576252957622</v>
      </c>
    </row>
    <row r="145" spans="1:13">
      <c r="A145" s="3" t="s">
        <v>16</v>
      </c>
      <c r="B145" s="14"/>
      <c r="C145" s="14">
        <v>145</v>
      </c>
      <c r="D145" s="11">
        <v>2</v>
      </c>
      <c r="E145" s="3" t="s">
        <v>154</v>
      </c>
      <c r="F145" s="30">
        <v>76.387</v>
      </c>
      <c r="G145" s="30">
        <v>23.242999999999999</v>
      </c>
      <c r="H145" s="30">
        <v>0.01</v>
      </c>
      <c r="I145" s="30">
        <v>0</v>
      </c>
      <c r="J145" s="30">
        <v>0</v>
      </c>
      <c r="K145" s="30">
        <v>99.64</v>
      </c>
      <c r="L145" s="10">
        <f>F145*1000/K145</f>
        <v>766.62986752308313</v>
      </c>
      <c r="M145" s="31">
        <f t="shared" si="2"/>
        <v>3.2864518349610639</v>
      </c>
    </row>
    <row r="146" spans="1:13">
      <c r="A146" s="3" t="s">
        <v>16</v>
      </c>
      <c r="B146" s="14"/>
      <c r="C146" s="14">
        <v>146</v>
      </c>
      <c r="D146" s="11">
        <v>3</v>
      </c>
      <c r="E146" s="3" t="s">
        <v>155</v>
      </c>
      <c r="F146" s="30">
        <v>99.29</v>
      </c>
      <c r="G146" s="30">
        <v>1</v>
      </c>
      <c r="H146" s="30">
        <v>0.01</v>
      </c>
      <c r="I146" s="30">
        <v>0</v>
      </c>
      <c r="J146" s="30">
        <v>0</v>
      </c>
      <c r="K146" s="30">
        <v>100.3</v>
      </c>
      <c r="L146" s="10">
        <f>F146*1000/K146</f>
        <v>989.93020937188442</v>
      </c>
      <c r="M146" s="31">
        <f t="shared" si="2"/>
        <v>99.29</v>
      </c>
    </row>
    <row r="147" spans="1:13">
      <c r="A147" s="3" t="s">
        <v>16</v>
      </c>
      <c r="B147" s="14"/>
      <c r="C147" s="14">
        <v>147</v>
      </c>
      <c r="D147" s="11">
        <v>4</v>
      </c>
      <c r="E147" s="3" t="s">
        <v>156</v>
      </c>
      <c r="F147" s="30">
        <v>77.168000000000006</v>
      </c>
      <c r="G147" s="30">
        <v>21.527000000000001</v>
      </c>
      <c r="H147" s="30">
        <v>0</v>
      </c>
      <c r="I147" s="30">
        <v>0.495</v>
      </c>
      <c r="J147" s="30">
        <v>0.02</v>
      </c>
      <c r="K147" s="30">
        <v>99.21</v>
      </c>
      <c r="L147" s="10">
        <f>F147*1000/K147</f>
        <v>777.82481604676957</v>
      </c>
      <c r="M147" s="31">
        <f t="shared" si="2"/>
        <v>3.5847075765317973</v>
      </c>
    </row>
    <row r="148" spans="1:13">
      <c r="A148" s="3" t="s">
        <v>16</v>
      </c>
      <c r="B148" s="14"/>
      <c r="C148" s="14">
        <v>148</v>
      </c>
      <c r="D148" s="11">
        <v>5</v>
      </c>
      <c r="E148" s="3" t="s">
        <v>157</v>
      </c>
      <c r="F148" s="30">
        <v>76.908000000000001</v>
      </c>
      <c r="G148" s="30">
        <v>21.558</v>
      </c>
      <c r="H148" s="30">
        <v>0</v>
      </c>
      <c r="I148" s="30">
        <v>0.35399999999999998</v>
      </c>
      <c r="J148" s="30">
        <v>0.02</v>
      </c>
      <c r="K148" s="30">
        <v>98.84</v>
      </c>
      <c r="L148" s="10">
        <f>F148*1000/K148</f>
        <v>778.10602994738974</v>
      </c>
      <c r="M148" s="31">
        <f t="shared" si="2"/>
        <v>3.5674923462287782</v>
      </c>
    </row>
    <row r="149" spans="1:13">
      <c r="A149" s="3" t="s">
        <v>16</v>
      </c>
      <c r="B149" s="14"/>
      <c r="C149" s="14">
        <v>149</v>
      </c>
      <c r="D149" s="11">
        <v>6</v>
      </c>
      <c r="E149" s="3" t="s">
        <v>158</v>
      </c>
      <c r="F149" s="30">
        <v>95.558000000000007</v>
      </c>
      <c r="G149" s="30">
        <v>2.0710000000000002</v>
      </c>
      <c r="H149" s="30">
        <v>0.03</v>
      </c>
      <c r="I149" s="30">
        <v>0</v>
      </c>
      <c r="J149" s="30">
        <v>0.02</v>
      </c>
      <c r="K149" s="30">
        <v>97.679000000000002</v>
      </c>
      <c r="L149" s="10">
        <f>F149*1000/K149</f>
        <v>978.28601848913274</v>
      </c>
      <c r="M149" s="31">
        <f t="shared" si="2"/>
        <v>46.140994688556255</v>
      </c>
    </row>
    <row r="150" spans="1:13">
      <c r="A150" s="3" t="s">
        <v>16</v>
      </c>
      <c r="B150" s="14"/>
      <c r="C150" s="14">
        <v>150</v>
      </c>
      <c r="D150" s="11">
        <v>7</v>
      </c>
      <c r="E150" s="3" t="s">
        <v>159</v>
      </c>
      <c r="F150" s="30">
        <v>76.912000000000006</v>
      </c>
      <c r="G150" s="30">
        <v>22.687999999999999</v>
      </c>
      <c r="H150" s="30">
        <v>0</v>
      </c>
      <c r="I150" s="30">
        <v>0.01</v>
      </c>
      <c r="J150" s="30">
        <v>0.01</v>
      </c>
      <c r="K150" s="30">
        <v>99.62</v>
      </c>
      <c r="L150" s="10">
        <f>F150*1000/K150</f>
        <v>772.05380445693629</v>
      </c>
      <c r="M150" s="31">
        <f t="shared" si="2"/>
        <v>3.3899858956276452</v>
      </c>
    </row>
    <row r="151" spans="1:13">
      <c r="A151" s="3" t="s">
        <v>16</v>
      </c>
      <c r="B151" s="14"/>
      <c r="C151" s="14">
        <v>151</v>
      </c>
      <c r="D151" s="11">
        <v>8</v>
      </c>
      <c r="E151" s="3" t="s">
        <v>160</v>
      </c>
      <c r="F151" s="30">
        <v>76.001000000000005</v>
      </c>
      <c r="G151" s="30">
        <v>23.637</v>
      </c>
      <c r="H151" s="30">
        <v>0.03</v>
      </c>
      <c r="I151" s="30">
        <v>0.16200000000000001</v>
      </c>
      <c r="J151" s="30">
        <v>0</v>
      </c>
      <c r="K151" s="30">
        <v>99.83</v>
      </c>
      <c r="L151" s="10">
        <f>F151*1000/K151</f>
        <v>761.30421716918761</v>
      </c>
      <c r="M151" s="31">
        <f t="shared" si="2"/>
        <v>3.2153403562211786</v>
      </c>
    </row>
    <row r="152" spans="1:13">
      <c r="A152" s="3" t="s">
        <v>16</v>
      </c>
      <c r="B152" s="14"/>
      <c r="C152" s="14">
        <v>152</v>
      </c>
      <c r="D152" s="11">
        <v>9</v>
      </c>
      <c r="E152" s="3" t="s">
        <v>161</v>
      </c>
      <c r="F152" s="30">
        <v>72.813000000000002</v>
      </c>
      <c r="G152" s="30">
        <v>23.776</v>
      </c>
      <c r="H152" s="30">
        <v>0</v>
      </c>
      <c r="I152" s="30">
        <v>0.17199999999999999</v>
      </c>
      <c r="J152" s="30">
        <v>0</v>
      </c>
      <c r="K152" s="30">
        <v>96.760999999999996</v>
      </c>
      <c r="L152" s="10">
        <f>F152*1000/K152</f>
        <v>752.50359132295034</v>
      </c>
      <c r="M152" s="31">
        <f t="shared" si="2"/>
        <v>3.0624579407806194</v>
      </c>
    </row>
    <row r="153" spans="1:13">
      <c r="A153" s="3" t="s">
        <v>16</v>
      </c>
      <c r="B153" s="14"/>
      <c r="C153" s="14">
        <v>153</v>
      </c>
      <c r="D153" s="11">
        <v>10</v>
      </c>
      <c r="E153" s="3" t="s">
        <v>162</v>
      </c>
      <c r="F153" s="30">
        <v>95.878</v>
      </c>
      <c r="G153" s="30">
        <v>3.081</v>
      </c>
      <c r="H153" s="30">
        <v>0.04</v>
      </c>
      <c r="I153" s="30">
        <v>0</v>
      </c>
      <c r="J153" s="30">
        <v>0</v>
      </c>
      <c r="K153" s="30">
        <v>99.009</v>
      </c>
      <c r="L153" s="10">
        <f>F153*1000/K153</f>
        <v>968.37661222717122</v>
      </c>
      <c r="M153" s="31">
        <f t="shared" si="2"/>
        <v>31.11911716975008</v>
      </c>
    </row>
    <row r="154" spans="1:13">
      <c r="A154" s="3" t="s">
        <v>16</v>
      </c>
      <c r="B154" s="14"/>
      <c r="C154" s="14">
        <v>154</v>
      </c>
      <c r="D154" s="11">
        <v>11</v>
      </c>
      <c r="E154" s="3" t="s">
        <v>163</v>
      </c>
      <c r="F154" s="30">
        <v>99.209000000000003</v>
      </c>
      <c r="G154" s="30">
        <v>1.111</v>
      </c>
      <c r="H154" s="30">
        <v>0</v>
      </c>
      <c r="I154" s="30">
        <v>0</v>
      </c>
      <c r="J154" s="30">
        <v>0</v>
      </c>
      <c r="K154" s="30">
        <v>100.32</v>
      </c>
      <c r="L154" s="10">
        <f>F154*1000/K154</f>
        <v>988.92543859649129</v>
      </c>
      <c r="M154" s="31">
        <f t="shared" si="2"/>
        <v>89.297029702970306</v>
      </c>
    </row>
    <row r="155" spans="1:13">
      <c r="A155" s="3" t="s">
        <v>16</v>
      </c>
      <c r="B155" s="14"/>
      <c r="C155" s="14">
        <v>155</v>
      </c>
      <c r="D155" s="11">
        <v>12</v>
      </c>
      <c r="E155" s="3" t="s">
        <v>164</v>
      </c>
      <c r="F155" s="30">
        <v>89.536000000000001</v>
      </c>
      <c r="G155" s="30">
        <v>1.163</v>
      </c>
      <c r="H155" s="30">
        <v>0</v>
      </c>
      <c r="I155" s="30">
        <v>0</v>
      </c>
      <c r="J155" s="30">
        <v>7.0999999999999994E-2</v>
      </c>
      <c r="K155" s="30">
        <v>90.77</v>
      </c>
      <c r="L155" s="10">
        <f>F155*1000/K155</f>
        <v>986.40519995593263</v>
      </c>
      <c r="M155" s="31">
        <f t="shared" si="2"/>
        <v>76.987102321582114</v>
      </c>
    </row>
    <row r="156" spans="1:13">
      <c r="A156" s="3" t="s">
        <v>16</v>
      </c>
      <c r="B156" s="14"/>
      <c r="C156" s="14">
        <v>156</v>
      </c>
      <c r="D156" s="11">
        <v>13</v>
      </c>
      <c r="E156" s="3" t="s">
        <v>165</v>
      </c>
      <c r="F156" s="30">
        <v>76.031999999999996</v>
      </c>
      <c r="G156" s="30">
        <v>22.498000000000001</v>
      </c>
      <c r="H156" s="30">
        <v>0</v>
      </c>
      <c r="I156" s="30">
        <v>0</v>
      </c>
      <c r="J156" s="30">
        <v>0</v>
      </c>
      <c r="K156" s="30">
        <v>98.53</v>
      </c>
      <c r="L156" s="10">
        <f>F156*1000/K156</f>
        <v>771.66345275550589</v>
      </c>
      <c r="M156" s="31">
        <f t="shared" si="2"/>
        <v>3.3795004000355582</v>
      </c>
    </row>
    <row r="157" spans="1:13">
      <c r="A157" s="3" t="s">
        <v>16</v>
      </c>
      <c r="B157" s="14"/>
      <c r="C157" s="14">
        <v>157</v>
      </c>
      <c r="D157" s="11">
        <v>14</v>
      </c>
      <c r="E157" s="3" t="s">
        <v>166</v>
      </c>
      <c r="F157" s="30">
        <v>78.347999999999999</v>
      </c>
      <c r="G157" s="30">
        <v>20.91</v>
      </c>
      <c r="H157" s="30">
        <v>0</v>
      </c>
      <c r="I157" s="30">
        <v>0.13100000000000001</v>
      </c>
      <c r="J157" s="30">
        <v>0</v>
      </c>
      <c r="K157" s="30">
        <v>99.388999999999996</v>
      </c>
      <c r="L157" s="10">
        <f>F157*1000/K157</f>
        <v>788.29649156345272</v>
      </c>
      <c r="M157" s="31">
        <f t="shared" si="2"/>
        <v>3.7469153515064564</v>
      </c>
    </row>
    <row r="158" spans="1:13">
      <c r="A158" s="3" t="s">
        <v>16</v>
      </c>
      <c r="B158" s="14"/>
      <c r="C158" s="14">
        <v>158</v>
      </c>
      <c r="D158" s="11">
        <v>15</v>
      </c>
      <c r="E158" s="3" t="s">
        <v>167</v>
      </c>
      <c r="F158" s="30">
        <v>80.489000000000004</v>
      </c>
      <c r="G158" s="30">
        <v>19.021000000000001</v>
      </c>
      <c r="H158" s="30">
        <v>0</v>
      </c>
      <c r="I158" s="30">
        <v>0</v>
      </c>
      <c r="J158" s="30">
        <v>0.03</v>
      </c>
      <c r="K158" s="30">
        <v>99.55</v>
      </c>
      <c r="L158" s="10">
        <f>F158*1000/K158</f>
        <v>808.52837769964844</v>
      </c>
      <c r="M158" s="31">
        <f t="shared" si="2"/>
        <v>4.2315861416329321</v>
      </c>
    </row>
    <row r="159" spans="1:13">
      <c r="A159" s="3" t="s">
        <v>16</v>
      </c>
      <c r="B159" s="14"/>
      <c r="C159" s="14">
        <v>159</v>
      </c>
      <c r="D159" s="11">
        <v>16</v>
      </c>
      <c r="E159" s="3" t="s">
        <v>168</v>
      </c>
      <c r="F159" s="30">
        <v>79.114999999999995</v>
      </c>
      <c r="G159" s="30">
        <v>19.145</v>
      </c>
      <c r="H159" s="30">
        <v>0</v>
      </c>
      <c r="I159" s="30">
        <v>0</v>
      </c>
      <c r="J159" s="30">
        <v>5.0999999999999997E-2</v>
      </c>
      <c r="K159" s="30">
        <v>98.311000000000007</v>
      </c>
      <c r="L159" s="10">
        <f>F159*1000/K159</f>
        <v>804.74209396710432</v>
      </c>
      <c r="M159" s="31">
        <f t="shared" si="2"/>
        <v>4.1324105510577169</v>
      </c>
    </row>
    <row r="160" spans="1:13">
      <c r="A160" s="3" t="s">
        <v>16</v>
      </c>
      <c r="B160" s="14"/>
      <c r="C160" s="14">
        <v>160</v>
      </c>
      <c r="D160" s="11">
        <v>17</v>
      </c>
      <c r="E160" s="3" t="s">
        <v>169</v>
      </c>
      <c r="F160" s="30">
        <v>80.128</v>
      </c>
      <c r="G160" s="30">
        <v>19.052</v>
      </c>
      <c r="H160" s="30">
        <v>0</v>
      </c>
      <c r="I160" s="30">
        <v>0.01</v>
      </c>
      <c r="J160" s="30">
        <v>0</v>
      </c>
      <c r="K160" s="30">
        <v>99.19</v>
      </c>
      <c r="L160" s="10">
        <f>F160*1000/K160</f>
        <v>807.82336929125927</v>
      </c>
      <c r="M160" s="31">
        <f t="shared" si="2"/>
        <v>4.205752676884317</v>
      </c>
    </row>
    <row r="161" spans="1:13">
      <c r="A161" s="3" t="s">
        <v>16</v>
      </c>
      <c r="B161" s="14"/>
      <c r="C161" s="14">
        <v>161</v>
      </c>
      <c r="D161" s="11">
        <v>18</v>
      </c>
      <c r="E161" s="3" t="s">
        <v>170</v>
      </c>
      <c r="F161" s="30">
        <v>79.793999999999997</v>
      </c>
      <c r="G161" s="30">
        <v>19.425999999999998</v>
      </c>
      <c r="H161" s="30">
        <v>0.01</v>
      </c>
      <c r="I161" s="30">
        <v>0</v>
      </c>
      <c r="J161" s="30">
        <v>0</v>
      </c>
      <c r="K161" s="30">
        <v>99.23</v>
      </c>
      <c r="L161" s="10">
        <f>F161*1000/K161</f>
        <v>804.13181497530991</v>
      </c>
      <c r="M161" s="31">
        <f t="shared" si="2"/>
        <v>4.1075877689694229</v>
      </c>
    </row>
    <row r="162" spans="1:13">
      <c r="A162" s="3" t="s">
        <v>16</v>
      </c>
      <c r="B162" s="14"/>
      <c r="C162" s="14">
        <v>162</v>
      </c>
      <c r="D162" s="11">
        <v>19</v>
      </c>
      <c r="E162" s="3" t="s">
        <v>171</v>
      </c>
      <c r="F162" s="30">
        <v>95.525999999999996</v>
      </c>
      <c r="G162" s="30">
        <v>2.3039999999999998</v>
      </c>
      <c r="H162" s="30">
        <v>0.01</v>
      </c>
      <c r="I162" s="30">
        <v>0</v>
      </c>
      <c r="J162" s="30">
        <v>0</v>
      </c>
      <c r="K162" s="30">
        <v>97.84</v>
      </c>
      <c r="L162" s="10">
        <f>F162*1000/K162</f>
        <v>976.34914145543746</v>
      </c>
      <c r="M162" s="31">
        <f t="shared" si="2"/>
        <v>41.4609375</v>
      </c>
    </row>
    <row r="163" spans="1:13">
      <c r="A163" s="3" t="s">
        <v>16</v>
      </c>
      <c r="B163" s="14"/>
      <c r="C163" s="14">
        <v>163</v>
      </c>
      <c r="D163" s="11">
        <v>20</v>
      </c>
      <c r="E163" s="3" t="s">
        <v>172</v>
      </c>
      <c r="F163" s="30">
        <v>78.853999999999999</v>
      </c>
      <c r="G163" s="30">
        <v>20.254000000000001</v>
      </c>
      <c r="H163" s="30">
        <v>0</v>
      </c>
      <c r="I163" s="30">
        <v>0.17199999999999999</v>
      </c>
      <c r="J163" s="30">
        <v>0</v>
      </c>
      <c r="K163" s="30">
        <v>99.28</v>
      </c>
      <c r="L163" s="10">
        <f>F163*1000/K163</f>
        <v>794.25866236905722</v>
      </c>
      <c r="M163" s="31">
        <f t="shared" si="2"/>
        <v>3.8932556532043052</v>
      </c>
    </row>
    <row r="164" spans="1:13">
      <c r="A164" s="3" t="s">
        <v>16</v>
      </c>
      <c r="B164" s="14"/>
      <c r="C164" s="14">
        <v>164</v>
      </c>
      <c r="D164" s="11">
        <v>21</v>
      </c>
      <c r="E164" s="3" t="s">
        <v>173</v>
      </c>
      <c r="F164" s="30">
        <v>78.492000000000004</v>
      </c>
      <c r="G164" s="30">
        <v>20.597999999999999</v>
      </c>
      <c r="H164" s="30">
        <v>0</v>
      </c>
      <c r="I164" s="30">
        <v>0.02</v>
      </c>
      <c r="J164" s="30">
        <v>0.04</v>
      </c>
      <c r="K164" s="30">
        <v>99.15</v>
      </c>
      <c r="L164" s="10">
        <f>F164*1000/K164</f>
        <v>791.64901664145225</v>
      </c>
      <c r="M164" s="31">
        <f t="shared" si="2"/>
        <v>3.8106612292455582</v>
      </c>
    </row>
    <row r="165" spans="1:13">
      <c r="A165" s="3" t="s">
        <v>16</v>
      </c>
      <c r="B165" s="14"/>
      <c r="C165" s="14">
        <v>165</v>
      </c>
      <c r="D165" s="11">
        <v>22</v>
      </c>
      <c r="E165" s="3" t="s">
        <v>174</v>
      </c>
      <c r="F165" s="30">
        <v>77.87</v>
      </c>
      <c r="G165" s="30">
        <v>20.619</v>
      </c>
      <c r="H165" s="30">
        <v>0</v>
      </c>
      <c r="I165" s="30">
        <v>0.04</v>
      </c>
      <c r="J165" s="30">
        <v>0.01</v>
      </c>
      <c r="K165" s="30">
        <v>98.539000000000001</v>
      </c>
      <c r="L165" s="10">
        <f>F165*1000/K165</f>
        <v>790.24548655862145</v>
      </c>
      <c r="M165" s="31">
        <f t="shared" si="2"/>
        <v>3.7766138028032401</v>
      </c>
    </row>
    <row r="166" spans="1:13">
      <c r="A166" s="3" t="s">
        <v>16</v>
      </c>
      <c r="B166" s="14"/>
      <c r="C166" s="14">
        <v>166</v>
      </c>
      <c r="D166" s="11">
        <v>23</v>
      </c>
      <c r="E166" s="3" t="s">
        <v>175</v>
      </c>
      <c r="F166" s="30">
        <v>80.745000000000005</v>
      </c>
      <c r="G166" s="30">
        <v>18.375</v>
      </c>
      <c r="H166" s="30">
        <v>0</v>
      </c>
      <c r="I166" s="30">
        <v>0</v>
      </c>
      <c r="J166" s="30">
        <v>0.01</v>
      </c>
      <c r="K166" s="30">
        <v>99.13</v>
      </c>
      <c r="L166" s="10">
        <f>F166*1000/K166</f>
        <v>814.53646726520731</v>
      </c>
      <c r="M166" s="31">
        <f t="shared" si="2"/>
        <v>4.3942857142857141</v>
      </c>
    </row>
    <row r="167" spans="1:13">
      <c r="A167" s="3" t="s">
        <v>16</v>
      </c>
      <c r="B167" s="14"/>
      <c r="C167" s="14">
        <v>167</v>
      </c>
      <c r="D167" s="11">
        <v>24</v>
      </c>
      <c r="E167" s="3" t="s">
        <v>176</v>
      </c>
      <c r="F167" s="30">
        <v>81.012</v>
      </c>
      <c r="G167" s="30">
        <v>18.808</v>
      </c>
      <c r="H167" s="30">
        <v>0</v>
      </c>
      <c r="I167" s="30">
        <v>0</v>
      </c>
      <c r="J167" s="30">
        <v>0</v>
      </c>
      <c r="K167" s="30">
        <v>99.82</v>
      </c>
      <c r="L167" s="10">
        <f>F167*1000/K167</f>
        <v>811.58084552193952</v>
      </c>
      <c r="M167" s="31">
        <f t="shared" si="2"/>
        <v>4.3073160357294773</v>
      </c>
    </row>
    <row r="168" spans="1:13">
      <c r="A168" s="3" t="s">
        <v>16</v>
      </c>
      <c r="B168" s="14"/>
      <c r="C168" s="14">
        <v>168</v>
      </c>
      <c r="D168" s="11">
        <v>25</v>
      </c>
      <c r="E168" s="3" t="s">
        <v>177</v>
      </c>
      <c r="F168" s="30">
        <v>86.228999999999999</v>
      </c>
      <c r="G168" s="30">
        <v>10.760999999999999</v>
      </c>
      <c r="H168" s="30">
        <v>0</v>
      </c>
      <c r="I168" s="30">
        <v>0</v>
      </c>
      <c r="J168" s="30">
        <v>0.03</v>
      </c>
      <c r="K168" s="30">
        <v>97.02</v>
      </c>
      <c r="L168" s="10">
        <f>F168*1000/K168</f>
        <v>888.77551020408168</v>
      </c>
      <c r="M168" s="31">
        <f t="shared" si="2"/>
        <v>8.0131028714803456</v>
      </c>
    </row>
    <row r="169" spans="1:13" ht="15.75" thickBo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31"/>
    </row>
    <row r="170" spans="1:13" ht="15.75" thickBot="1">
      <c r="A170" s="49" t="s">
        <v>178</v>
      </c>
      <c r="B170" s="50">
        <v>770</v>
      </c>
      <c r="C170" s="14"/>
      <c r="D170" s="51"/>
      <c r="E170" s="52"/>
      <c r="F170" s="53"/>
      <c r="G170" s="53"/>
      <c r="H170" s="54" t="s">
        <v>179</v>
      </c>
      <c r="I170" s="53"/>
      <c r="J170" s="53"/>
      <c r="K170" s="53"/>
      <c r="L170" s="55"/>
      <c r="M170" s="31"/>
    </row>
    <row r="171" spans="1:13">
      <c r="A171" s="49" t="s">
        <v>178</v>
      </c>
      <c r="B171" s="56">
        <v>770</v>
      </c>
      <c r="C171" s="57">
        <v>1</v>
      </c>
      <c r="D171" s="58">
        <v>1</v>
      </c>
      <c r="E171" s="59" t="s">
        <v>180</v>
      </c>
      <c r="F171" s="60">
        <v>77.900000000000006</v>
      </c>
      <c r="G171" s="61">
        <v>21.63</v>
      </c>
      <c r="H171" s="14"/>
      <c r="I171" s="62"/>
      <c r="J171" s="62"/>
      <c r="K171" s="103">
        <f t="shared" ref="K171:K194" si="3">SUM(F171:G171)</f>
        <v>99.53</v>
      </c>
      <c r="L171" s="104">
        <f>F171*1000/K171</f>
        <v>782.67858937003916</v>
      </c>
      <c r="M171" s="31">
        <f t="shared" si="2"/>
        <v>3.6014794267221455</v>
      </c>
    </row>
    <row r="172" spans="1:13">
      <c r="A172" s="49" t="s">
        <v>178</v>
      </c>
      <c r="B172" s="56">
        <v>770</v>
      </c>
      <c r="C172" s="57">
        <v>2</v>
      </c>
      <c r="D172" s="65">
        <v>2</v>
      </c>
      <c r="E172" s="66" t="s">
        <v>181</v>
      </c>
      <c r="F172" s="67">
        <v>81.260000000000005</v>
      </c>
      <c r="G172" s="68">
        <v>17.71</v>
      </c>
      <c r="H172" s="14"/>
      <c r="I172" s="14"/>
      <c r="J172" s="14"/>
      <c r="K172" s="69">
        <f t="shared" si="3"/>
        <v>98.97</v>
      </c>
      <c r="L172" s="70">
        <f>F172*1000/K172</f>
        <v>821.05688592502781</v>
      </c>
      <c r="M172" s="31">
        <f t="shared" si="2"/>
        <v>4.5883681535855452</v>
      </c>
    </row>
    <row r="173" spans="1:13">
      <c r="A173" s="49" t="s">
        <v>178</v>
      </c>
      <c r="B173" s="56">
        <v>770</v>
      </c>
      <c r="C173" s="57">
        <v>3</v>
      </c>
      <c r="D173" s="65">
        <v>3</v>
      </c>
      <c r="E173" s="66" t="s">
        <v>182</v>
      </c>
      <c r="F173" s="67">
        <v>78.790000000000006</v>
      </c>
      <c r="G173" s="68">
        <v>20.84</v>
      </c>
      <c r="H173" s="14"/>
      <c r="I173" s="14"/>
      <c r="J173" s="14"/>
      <c r="K173" s="69">
        <f t="shared" si="3"/>
        <v>99.63000000000001</v>
      </c>
      <c r="L173" s="70">
        <f>F173*1000/K173</f>
        <v>790.82605640871213</v>
      </c>
      <c r="M173" s="31">
        <f t="shared" si="2"/>
        <v>3.7807101727447221</v>
      </c>
    </row>
    <row r="174" spans="1:13">
      <c r="A174" s="49" t="s">
        <v>178</v>
      </c>
      <c r="B174" s="56">
        <v>770</v>
      </c>
      <c r="C174" s="57">
        <v>4</v>
      </c>
      <c r="D174" s="65">
        <v>4</v>
      </c>
      <c r="E174" s="66" t="s">
        <v>183</v>
      </c>
      <c r="F174" s="67">
        <v>78.83</v>
      </c>
      <c r="G174" s="68">
        <v>20.74</v>
      </c>
      <c r="H174" s="14"/>
      <c r="I174" s="14"/>
      <c r="J174" s="14"/>
      <c r="K174" s="69">
        <f t="shared" si="3"/>
        <v>99.57</v>
      </c>
      <c r="L174" s="70">
        <f>F174*1000/K174</f>
        <v>791.70432861303607</v>
      </c>
      <c r="M174" s="31">
        <f t="shared" si="2"/>
        <v>3.8008678881388622</v>
      </c>
    </row>
    <row r="175" spans="1:13">
      <c r="A175" s="49" t="s">
        <v>178</v>
      </c>
      <c r="B175" s="56">
        <v>770</v>
      </c>
      <c r="C175" s="57">
        <v>5</v>
      </c>
      <c r="D175" s="65">
        <v>5</v>
      </c>
      <c r="E175" s="66" t="s">
        <v>184</v>
      </c>
      <c r="F175" s="67">
        <v>85.73</v>
      </c>
      <c r="G175" s="68">
        <v>13.75</v>
      </c>
      <c r="H175" s="14"/>
      <c r="I175" s="14"/>
      <c r="J175" s="14"/>
      <c r="K175" s="69">
        <f t="shared" si="3"/>
        <v>99.48</v>
      </c>
      <c r="L175" s="70">
        <f>F175*1000/K175</f>
        <v>861.78126256533972</v>
      </c>
      <c r="M175" s="31">
        <f t="shared" si="2"/>
        <v>6.234909090909091</v>
      </c>
    </row>
    <row r="176" spans="1:13">
      <c r="A176" s="49" t="s">
        <v>178</v>
      </c>
      <c r="B176" s="56">
        <v>770</v>
      </c>
      <c r="C176" s="57">
        <v>6</v>
      </c>
      <c r="D176" s="65">
        <v>6</v>
      </c>
      <c r="E176" s="66" t="s">
        <v>185</v>
      </c>
      <c r="F176" s="67">
        <v>78.680000000000007</v>
      </c>
      <c r="G176" s="68">
        <v>19.170000000000002</v>
      </c>
      <c r="H176" s="14"/>
      <c r="I176" s="14"/>
      <c r="J176" s="14"/>
      <c r="K176" s="69">
        <f t="shared" si="3"/>
        <v>97.850000000000009</v>
      </c>
      <c r="L176" s="70">
        <f>F176*1000/K176</f>
        <v>804.08788962697997</v>
      </c>
      <c r="M176" s="31">
        <f t="shared" si="2"/>
        <v>4.1043296817944706</v>
      </c>
    </row>
    <row r="177" spans="1:13">
      <c r="A177" s="49" t="s">
        <v>178</v>
      </c>
      <c r="B177" s="56">
        <v>770</v>
      </c>
      <c r="C177" s="57">
        <v>7</v>
      </c>
      <c r="D177" s="65">
        <v>7</v>
      </c>
      <c r="E177" s="66" t="s">
        <v>186</v>
      </c>
      <c r="F177" s="67">
        <v>78.89</v>
      </c>
      <c r="G177" s="68">
        <v>20.79</v>
      </c>
      <c r="H177" s="14"/>
      <c r="I177" s="14"/>
      <c r="J177" s="14"/>
      <c r="K177" s="69">
        <f t="shared" si="3"/>
        <v>99.68</v>
      </c>
      <c r="L177" s="70">
        <f>F177*1000/K177</f>
        <v>791.43258426966281</v>
      </c>
      <c r="M177" s="31">
        <f t="shared" si="2"/>
        <v>3.794612794612795</v>
      </c>
    </row>
    <row r="178" spans="1:13">
      <c r="A178" s="49" t="s">
        <v>178</v>
      </c>
      <c r="B178" s="56">
        <v>770</v>
      </c>
      <c r="C178" s="57">
        <v>8</v>
      </c>
      <c r="D178" s="65">
        <v>8</v>
      </c>
      <c r="E178" s="66" t="s">
        <v>187</v>
      </c>
      <c r="F178" s="67">
        <v>87.14</v>
      </c>
      <c r="G178" s="68">
        <v>11.46</v>
      </c>
      <c r="H178" s="14"/>
      <c r="I178" s="14"/>
      <c r="J178" s="14"/>
      <c r="K178" s="69">
        <f t="shared" si="3"/>
        <v>98.6</v>
      </c>
      <c r="L178" s="70">
        <f>F178*1000/K178</f>
        <v>883.77281947261667</v>
      </c>
      <c r="M178" s="31">
        <f t="shared" si="2"/>
        <v>7.6038394415357757</v>
      </c>
    </row>
    <row r="179" spans="1:13">
      <c r="A179" s="49" t="s">
        <v>178</v>
      </c>
      <c r="B179" s="56">
        <v>770</v>
      </c>
      <c r="C179" s="57">
        <v>9</v>
      </c>
      <c r="D179" s="65">
        <v>9</v>
      </c>
      <c r="E179" s="66" t="s">
        <v>188</v>
      </c>
      <c r="F179" s="67">
        <v>78.989999999999995</v>
      </c>
      <c r="G179" s="68">
        <v>20.170000000000002</v>
      </c>
      <c r="H179" s="14"/>
      <c r="I179" s="14"/>
      <c r="J179" s="14"/>
      <c r="K179" s="69">
        <f t="shared" si="3"/>
        <v>99.16</v>
      </c>
      <c r="L179" s="70">
        <f>F179*1000/K179</f>
        <v>796.59136748688991</v>
      </c>
      <c r="M179" s="31">
        <f t="shared" si="2"/>
        <v>3.9162121963311844</v>
      </c>
    </row>
    <row r="180" spans="1:13">
      <c r="A180" s="49" t="s">
        <v>178</v>
      </c>
      <c r="B180" s="56">
        <v>770</v>
      </c>
      <c r="C180" s="57">
        <v>10</v>
      </c>
      <c r="D180" s="65">
        <v>10</v>
      </c>
      <c r="E180" s="66" t="s">
        <v>189</v>
      </c>
      <c r="F180" s="67">
        <v>80.34</v>
      </c>
      <c r="G180" s="68">
        <v>17.34</v>
      </c>
      <c r="H180" s="14"/>
      <c r="I180" s="14"/>
      <c r="J180" s="14"/>
      <c r="K180" s="69">
        <f t="shared" si="3"/>
        <v>97.68</v>
      </c>
      <c r="L180" s="70">
        <f>F180*1000/K180</f>
        <v>822.48157248157247</v>
      </c>
      <c r="M180" s="31">
        <f t="shared" si="2"/>
        <v>4.6332179930795849</v>
      </c>
    </row>
    <row r="181" spans="1:13">
      <c r="A181" s="49" t="s">
        <v>178</v>
      </c>
      <c r="B181" s="56">
        <v>770</v>
      </c>
      <c r="C181" s="57">
        <v>11</v>
      </c>
      <c r="D181" s="65">
        <v>11</v>
      </c>
      <c r="E181" s="66" t="s">
        <v>190</v>
      </c>
      <c r="F181" s="67">
        <v>77.319999999999993</v>
      </c>
      <c r="G181" s="68">
        <v>22.57</v>
      </c>
      <c r="H181" s="14"/>
      <c r="I181" s="14"/>
      <c r="J181" s="14"/>
      <c r="K181" s="69">
        <f t="shared" si="3"/>
        <v>99.889999999999986</v>
      </c>
      <c r="L181" s="70">
        <f>F181*1000/K181</f>
        <v>774.05145660226265</v>
      </c>
      <c r="M181" s="31">
        <f t="shared" si="2"/>
        <v>3.4257864421798843</v>
      </c>
    </row>
    <row r="182" spans="1:13">
      <c r="A182" s="49" t="s">
        <v>178</v>
      </c>
      <c r="B182" s="56">
        <v>770</v>
      </c>
      <c r="C182" s="57">
        <v>12</v>
      </c>
      <c r="D182" s="65">
        <v>12</v>
      </c>
      <c r="E182" s="66" t="s">
        <v>191</v>
      </c>
      <c r="F182" s="67">
        <v>79.13</v>
      </c>
      <c r="G182" s="68">
        <v>20.55</v>
      </c>
      <c r="H182" s="14"/>
      <c r="I182" s="14"/>
      <c r="J182" s="14"/>
      <c r="K182" s="69">
        <f t="shared" si="3"/>
        <v>99.679999999999993</v>
      </c>
      <c r="L182" s="70">
        <f>F182*1000/K182</f>
        <v>793.84028892455865</v>
      </c>
      <c r="M182" s="31">
        <f t="shared" si="2"/>
        <v>3.8506082725060824</v>
      </c>
    </row>
    <row r="183" spans="1:13">
      <c r="A183" s="49" t="s">
        <v>178</v>
      </c>
      <c r="B183" s="56">
        <v>770</v>
      </c>
      <c r="C183" s="57">
        <v>13</v>
      </c>
      <c r="D183" s="65">
        <v>13</v>
      </c>
      <c r="E183" s="66" t="s">
        <v>192</v>
      </c>
      <c r="F183" s="67">
        <v>83.11</v>
      </c>
      <c r="G183" s="68">
        <v>11.03</v>
      </c>
      <c r="H183" s="14"/>
      <c r="I183" s="14"/>
      <c r="J183" s="14"/>
      <c r="K183" s="69">
        <f t="shared" si="3"/>
        <v>94.14</v>
      </c>
      <c r="L183" s="70">
        <f>F183*1000/K183</f>
        <v>882.83407690673459</v>
      </c>
      <c r="M183" s="31">
        <f t="shared" si="2"/>
        <v>7.5349048050770628</v>
      </c>
    </row>
    <row r="184" spans="1:13">
      <c r="A184" s="49" t="s">
        <v>178</v>
      </c>
      <c r="B184" s="56">
        <v>770</v>
      </c>
      <c r="C184" s="57">
        <v>14</v>
      </c>
      <c r="D184" s="65">
        <v>14</v>
      </c>
      <c r="E184" s="66" t="s">
        <v>193</v>
      </c>
      <c r="F184" s="67">
        <v>86.67</v>
      </c>
      <c r="G184" s="68">
        <v>12.12</v>
      </c>
      <c r="H184" s="14"/>
      <c r="I184" s="14"/>
      <c r="J184" s="14"/>
      <c r="K184" s="69">
        <f t="shared" si="3"/>
        <v>98.79</v>
      </c>
      <c r="L184" s="70">
        <f>F184*1000/K184</f>
        <v>877.31551776495587</v>
      </c>
      <c r="M184" s="31">
        <f t="shared" ref="M184:M224" si="4">F184/G184</f>
        <v>7.1509900990099018</v>
      </c>
    </row>
    <row r="185" spans="1:13">
      <c r="A185" s="49" t="s">
        <v>178</v>
      </c>
      <c r="B185" s="56">
        <v>770</v>
      </c>
      <c r="C185" s="57">
        <v>15</v>
      </c>
      <c r="D185" s="65">
        <v>15</v>
      </c>
      <c r="E185" s="66" t="s">
        <v>194</v>
      </c>
      <c r="F185" s="67">
        <v>77.94</v>
      </c>
      <c r="G185" s="68">
        <v>21.53</v>
      </c>
      <c r="H185" s="14"/>
      <c r="I185" s="14"/>
      <c r="J185" s="14"/>
      <c r="K185" s="69">
        <f t="shared" si="3"/>
        <v>99.47</v>
      </c>
      <c r="L185" s="70">
        <f>F185*1000/K185</f>
        <v>783.55282999899464</v>
      </c>
      <c r="M185" s="31">
        <f t="shared" si="4"/>
        <v>3.6200650255457498</v>
      </c>
    </row>
    <row r="186" spans="1:13">
      <c r="A186" s="49" t="s">
        <v>178</v>
      </c>
      <c r="B186" s="56">
        <v>770</v>
      </c>
      <c r="C186" s="57">
        <v>16</v>
      </c>
      <c r="D186" s="65">
        <v>16</v>
      </c>
      <c r="E186" s="66" t="s">
        <v>195</v>
      </c>
      <c r="F186" s="67">
        <v>78.099999999999994</v>
      </c>
      <c r="G186" s="68">
        <v>18.829999999999998</v>
      </c>
      <c r="H186" s="14"/>
      <c r="I186" s="14"/>
      <c r="J186" s="14"/>
      <c r="K186" s="69">
        <f t="shared" si="3"/>
        <v>96.929999999999993</v>
      </c>
      <c r="L186" s="70">
        <f>F186*1000/K186</f>
        <v>805.73609821520688</v>
      </c>
      <c r="M186" s="31">
        <f t="shared" si="4"/>
        <v>4.1476367498672335</v>
      </c>
    </row>
    <row r="187" spans="1:13">
      <c r="A187" s="49" t="s">
        <v>178</v>
      </c>
      <c r="B187" s="56">
        <v>770</v>
      </c>
      <c r="C187" s="57">
        <v>17</v>
      </c>
      <c r="D187" s="65">
        <v>17</v>
      </c>
      <c r="E187" s="66" t="s">
        <v>196</v>
      </c>
      <c r="F187" s="67">
        <v>77.7</v>
      </c>
      <c r="G187" s="68">
        <v>21.77</v>
      </c>
      <c r="H187" s="14"/>
      <c r="I187" s="14"/>
      <c r="J187" s="14"/>
      <c r="K187" s="69">
        <f t="shared" si="3"/>
        <v>99.47</v>
      </c>
      <c r="L187" s="70">
        <f>F187*1000/K187</f>
        <v>781.14004222378605</v>
      </c>
      <c r="M187" s="31">
        <f t="shared" si="4"/>
        <v>3.569131832797428</v>
      </c>
    </row>
    <row r="188" spans="1:13">
      <c r="A188" s="49" t="s">
        <v>178</v>
      </c>
      <c r="B188" s="56">
        <v>770</v>
      </c>
      <c r="C188" s="57">
        <v>18</v>
      </c>
      <c r="D188" s="65">
        <v>18</v>
      </c>
      <c r="E188" s="66" t="s">
        <v>197</v>
      </c>
      <c r="F188" s="67">
        <v>82.37</v>
      </c>
      <c r="G188" s="68">
        <v>17.46</v>
      </c>
      <c r="H188" s="14"/>
      <c r="I188" s="14"/>
      <c r="J188" s="14"/>
      <c r="K188" s="69">
        <f t="shared" si="3"/>
        <v>99.830000000000013</v>
      </c>
      <c r="L188" s="70">
        <f>F188*1000/K188</f>
        <v>825.1026745467293</v>
      </c>
      <c r="M188" s="31">
        <f t="shared" si="4"/>
        <v>4.7176403207331044</v>
      </c>
    </row>
    <row r="189" spans="1:13">
      <c r="A189" s="49" t="s">
        <v>178</v>
      </c>
      <c r="B189" s="56">
        <v>770</v>
      </c>
      <c r="C189" s="57">
        <v>19</v>
      </c>
      <c r="D189" s="65">
        <v>19</v>
      </c>
      <c r="E189" s="66" t="s">
        <v>198</v>
      </c>
      <c r="F189" s="67">
        <v>84.32</v>
      </c>
      <c r="G189" s="68">
        <v>14.99</v>
      </c>
      <c r="H189" s="14"/>
      <c r="I189" s="14"/>
      <c r="J189" s="14"/>
      <c r="K189" s="69">
        <f t="shared" si="3"/>
        <v>99.309999999999988</v>
      </c>
      <c r="L189" s="70">
        <f>F189*1000/K189</f>
        <v>849.05850367536004</v>
      </c>
      <c r="M189" s="31">
        <f t="shared" si="4"/>
        <v>5.6250833889259502</v>
      </c>
    </row>
    <row r="190" spans="1:13">
      <c r="A190" s="49" t="s">
        <v>178</v>
      </c>
      <c r="B190" s="56">
        <v>770</v>
      </c>
      <c r="C190" s="57">
        <v>20</v>
      </c>
      <c r="D190" s="65">
        <v>20</v>
      </c>
      <c r="E190" s="66" t="s">
        <v>199</v>
      </c>
      <c r="F190" s="67">
        <v>79.05</v>
      </c>
      <c r="G190" s="68">
        <v>20.66</v>
      </c>
      <c r="H190" s="14"/>
      <c r="I190" s="14"/>
      <c r="J190" s="14"/>
      <c r="K190" s="69">
        <f t="shared" si="3"/>
        <v>99.71</v>
      </c>
      <c r="L190" s="70">
        <f>F190*1000/K190</f>
        <v>792.79911744057767</v>
      </c>
      <c r="M190" s="31">
        <f t="shared" si="4"/>
        <v>3.8262342691190705</v>
      </c>
    </row>
    <row r="191" spans="1:13">
      <c r="A191" s="49" t="s">
        <v>178</v>
      </c>
      <c r="B191" s="56">
        <v>770</v>
      </c>
      <c r="C191" s="57">
        <v>21</v>
      </c>
      <c r="D191" s="65">
        <v>21</v>
      </c>
      <c r="E191" s="66" t="s">
        <v>200</v>
      </c>
      <c r="F191" s="67">
        <v>80.06</v>
      </c>
      <c r="G191" s="68">
        <v>17.350000000000001</v>
      </c>
      <c r="H191" s="14"/>
      <c r="I191" s="14"/>
      <c r="J191" s="14"/>
      <c r="K191" s="69">
        <f t="shared" si="3"/>
        <v>97.41</v>
      </c>
      <c r="L191" s="70">
        <f>F191*1000/K191</f>
        <v>821.8868699312186</v>
      </c>
      <c r="M191" s="31">
        <f t="shared" si="4"/>
        <v>4.614409221902017</v>
      </c>
    </row>
    <row r="192" spans="1:13">
      <c r="A192" s="49" t="s">
        <v>178</v>
      </c>
      <c r="B192" s="56">
        <v>770</v>
      </c>
      <c r="C192" s="57">
        <v>22</v>
      </c>
      <c r="D192" s="65">
        <v>22</v>
      </c>
      <c r="E192" s="66" t="s">
        <v>201</v>
      </c>
      <c r="F192" s="67">
        <v>81.55</v>
      </c>
      <c r="G192" s="68">
        <v>15.54</v>
      </c>
      <c r="H192" s="14"/>
      <c r="I192" s="14"/>
      <c r="J192" s="14"/>
      <c r="K192" s="69">
        <f t="shared" si="3"/>
        <v>97.09</v>
      </c>
      <c r="L192" s="70">
        <f>F192*1000/K192</f>
        <v>839.94232155731788</v>
      </c>
      <c r="M192" s="31">
        <f t="shared" si="4"/>
        <v>5.2477477477477477</v>
      </c>
    </row>
    <row r="193" spans="1:13">
      <c r="A193" s="49" t="s">
        <v>178</v>
      </c>
      <c r="B193" s="56">
        <v>770</v>
      </c>
      <c r="C193" s="57">
        <v>23</v>
      </c>
      <c r="D193" s="65">
        <v>23</v>
      </c>
      <c r="E193" s="66" t="s">
        <v>202</v>
      </c>
      <c r="F193" s="67">
        <v>79.69</v>
      </c>
      <c r="G193" s="68">
        <v>15.9</v>
      </c>
      <c r="H193" s="14"/>
      <c r="I193" s="14"/>
      <c r="J193" s="14"/>
      <c r="K193" s="69">
        <f t="shared" si="3"/>
        <v>95.59</v>
      </c>
      <c r="L193" s="70">
        <f>F193*1000/K193</f>
        <v>833.66460926875197</v>
      </c>
      <c r="M193" s="31">
        <f t="shared" si="4"/>
        <v>5.0119496855345913</v>
      </c>
    </row>
    <row r="194" spans="1:13" ht="15.75" thickBot="1">
      <c r="A194" s="49" t="s">
        <v>178</v>
      </c>
      <c r="B194" s="71">
        <v>770</v>
      </c>
      <c r="C194" s="57">
        <v>24</v>
      </c>
      <c r="D194" s="72">
        <v>24</v>
      </c>
      <c r="E194" s="73" t="s">
        <v>203</v>
      </c>
      <c r="F194" s="74">
        <v>53.13</v>
      </c>
      <c r="G194" s="75">
        <v>11.21</v>
      </c>
      <c r="H194" s="14"/>
      <c r="I194" s="14"/>
      <c r="J194" s="14"/>
      <c r="K194" s="95">
        <f t="shared" si="3"/>
        <v>64.34</v>
      </c>
      <c r="L194" s="96">
        <f>F194*1000/K194</f>
        <v>825.76935032639096</v>
      </c>
      <c r="M194" s="31">
        <f t="shared" si="4"/>
        <v>4.7395182872435324</v>
      </c>
    </row>
    <row r="195" spans="1:13" ht="15.75" thickBot="1">
      <c r="A195" s="24"/>
      <c r="B195" s="8"/>
      <c r="C195" s="8"/>
      <c r="D195" s="24"/>
      <c r="E195" s="8"/>
      <c r="F195" s="24"/>
      <c r="G195" s="24"/>
      <c r="H195" s="24"/>
      <c r="I195" s="24"/>
      <c r="J195" s="24"/>
      <c r="K195" s="24"/>
      <c r="L195" s="48"/>
      <c r="M195" s="31"/>
    </row>
    <row r="196" spans="1:13" ht="15.75" thickBot="1">
      <c r="A196" s="49" t="s">
        <v>178</v>
      </c>
      <c r="B196" s="76">
        <v>712</v>
      </c>
      <c r="C196" s="14">
        <v>25</v>
      </c>
      <c r="D196" s="14"/>
      <c r="E196" s="77" t="s">
        <v>204</v>
      </c>
      <c r="F196" s="78">
        <v>76.28</v>
      </c>
      <c r="G196" s="79">
        <v>21.62</v>
      </c>
      <c r="H196" s="14"/>
      <c r="I196" s="14"/>
      <c r="J196" s="14"/>
      <c r="K196" s="80">
        <f>SUM(F196:G196)</f>
        <v>97.9</v>
      </c>
      <c r="L196" s="81">
        <f>F196*1000/K196</f>
        <v>779.16241062308472</v>
      </c>
      <c r="M196" s="31">
        <f t="shared" si="4"/>
        <v>3.5282146160962071</v>
      </c>
    </row>
    <row r="197" spans="1:13" ht="15.75" thickBot="1">
      <c r="A197" s="24"/>
      <c r="B197" s="8"/>
      <c r="C197" s="8"/>
      <c r="D197" s="8"/>
      <c r="E197" s="82"/>
      <c r="F197" s="83"/>
      <c r="G197" s="83"/>
      <c r="H197" s="8"/>
      <c r="I197" s="8"/>
      <c r="J197" s="8"/>
      <c r="K197" s="84"/>
      <c r="L197" s="12"/>
      <c r="M197" s="31"/>
    </row>
    <row r="198" spans="1:13" ht="15.75" thickBot="1">
      <c r="A198" s="49" t="s">
        <v>178</v>
      </c>
      <c r="B198" s="76">
        <v>712</v>
      </c>
      <c r="C198" s="14">
        <v>26</v>
      </c>
      <c r="D198" s="14"/>
      <c r="E198" s="77" t="s">
        <v>205</v>
      </c>
      <c r="F198" s="78">
        <v>50.49</v>
      </c>
      <c r="G198" s="79">
        <v>15.78</v>
      </c>
      <c r="H198" s="14"/>
      <c r="I198" s="14"/>
      <c r="J198" s="14"/>
      <c r="K198" s="80">
        <f>SUM(F198:G198)</f>
        <v>66.27</v>
      </c>
      <c r="L198" s="81">
        <f>F198*1000/K198</f>
        <v>761.88320507016749</v>
      </c>
      <c r="M198" s="31">
        <f t="shared" si="4"/>
        <v>3.1996197718631181</v>
      </c>
    </row>
    <row r="199" spans="1:13" ht="15.75" thickBot="1">
      <c r="A199" s="24"/>
      <c r="B199" s="8"/>
      <c r="C199" s="8"/>
      <c r="D199" s="8"/>
      <c r="E199" s="82"/>
      <c r="F199" s="83"/>
      <c r="G199" s="83"/>
      <c r="H199" s="8"/>
      <c r="I199" s="8"/>
      <c r="J199" s="8"/>
      <c r="K199" s="84"/>
      <c r="L199" s="12"/>
      <c r="M199" s="31"/>
    </row>
    <row r="200" spans="1:13" ht="15.75" thickBot="1">
      <c r="A200" s="49" t="s">
        <v>178</v>
      </c>
      <c r="B200" s="76">
        <v>581.20000000000005</v>
      </c>
      <c r="C200" s="14">
        <v>27</v>
      </c>
      <c r="D200" s="14"/>
      <c r="E200" s="77" t="s">
        <v>206</v>
      </c>
      <c r="F200" s="78">
        <v>99.48</v>
      </c>
      <c r="G200" s="79">
        <v>0.5</v>
      </c>
      <c r="H200" s="14"/>
      <c r="I200" s="14"/>
      <c r="J200" s="14"/>
      <c r="K200" s="80">
        <f>SUM(F200:G200)</f>
        <v>99.98</v>
      </c>
      <c r="L200" s="81">
        <f>F200*1000/K200</f>
        <v>994.99899979995996</v>
      </c>
      <c r="M200" s="31">
        <f t="shared" si="4"/>
        <v>198.96</v>
      </c>
    </row>
    <row r="201" spans="1:13" ht="15.75" thickBot="1">
      <c r="A201" s="24"/>
      <c r="B201" s="8"/>
      <c r="C201" s="8"/>
      <c r="D201" s="8"/>
      <c r="E201" s="82"/>
      <c r="F201" s="83"/>
      <c r="G201" s="83"/>
      <c r="H201" s="8"/>
      <c r="I201" s="8"/>
      <c r="J201" s="8"/>
      <c r="K201" s="84"/>
      <c r="L201" s="12"/>
      <c r="M201" s="31"/>
    </row>
    <row r="202" spans="1:13" ht="15.75" thickBot="1">
      <c r="A202" s="49" t="s">
        <v>178</v>
      </c>
      <c r="B202" s="76">
        <v>580.70000000000005</v>
      </c>
      <c r="C202" s="14">
        <v>28</v>
      </c>
      <c r="D202" s="14"/>
      <c r="E202" s="77" t="s">
        <v>207</v>
      </c>
      <c r="F202" s="78">
        <v>89.11</v>
      </c>
      <c r="G202" s="79">
        <v>10.89</v>
      </c>
      <c r="H202" s="14"/>
      <c r="I202" s="14"/>
      <c r="J202" s="14"/>
      <c r="K202" s="80">
        <f>SUM(F202:G202)</f>
        <v>100</v>
      </c>
      <c r="L202" s="81">
        <f>F202*1000/K202</f>
        <v>891.1</v>
      </c>
      <c r="M202" s="31">
        <f t="shared" si="4"/>
        <v>8.1827364554637274</v>
      </c>
    </row>
    <row r="203" spans="1:13" ht="15.75" thickBot="1">
      <c r="A203" s="24"/>
      <c r="B203" s="8"/>
      <c r="C203" s="8"/>
      <c r="D203" s="8"/>
      <c r="E203" s="82"/>
      <c r="F203" s="83"/>
      <c r="G203" s="83"/>
      <c r="H203" s="8"/>
      <c r="I203" s="8"/>
      <c r="J203" s="8"/>
      <c r="K203" s="84"/>
      <c r="L203" s="12"/>
      <c r="M203" s="31"/>
    </row>
    <row r="204" spans="1:13" ht="15.75" thickBot="1">
      <c r="A204" s="49" t="s">
        <v>178</v>
      </c>
      <c r="B204" s="76">
        <v>945</v>
      </c>
      <c r="C204" s="14">
        <v>29</v>
      </c>
      <c r="D204" s="14"/>
      <c r="E204" s="77" t="s">
        <v>17</v>
      </c>
      <c r="F204" s="78">
        <v>97.22</v>
      </c>
      <c r="G204" s="79">
        <v>2.78</v>
      </c>
      <c r="H204" s="14"/>
      <c r="I204" s="14"/>
      <c r="J204" s="14"/>
      <c r="K204" s="80">
        <f>SUM(F204:G204)</f>
        <v>100</v>
      </c>
      <c r="L204" s="81">
        <f>F204*1000/K204</f>
        <v>972.2</v>
      </c>
      <c r="M204" s="31">
        <f t="shared" si="4"/>
        <v>34.971223021582738</v>
      </c>
    </row>
    <row r="205" spans="1:13" ht="15.75" thickBot="1">
      <c r="A205" s="24"/>
      <c r="B205" s="8"/>
      <c r="C205" s="8"/>
      <c r="D205" s="8"/>
      <c r="E205" s="82"/>
      <c r="F205" s="83"/>
      <c r="G205" s="83"/>
      <c r="H205" s="8"/>
      <c r="I205" s="8"/>
      <c r="J205" s="8"/>
      <c r="K205" s="84"/>
      <c r="L205" s="12"/>
      <c r="M205" s="31"/>
    </row>
    <row r="206" spans="1:13" ht="15.75" thickBot="1">
      <c r="A206" s="3"/>
      <c r="B206" s="14"/>
      <c r="C206" s="14"/>
      <c r="D206" s="51"/>
      <c r="E206" s="52"/>
      <c r="F206" s="53"/>
      <c r="G206" s="53"/>
      <c r="H206" s="54" t="s">
        <v>208</v>
      </c>
      <c r="I206" s="53"/>
      <c r="J206" s="53"/>
      <c r="K206" s="53"/>
      <c r="L206" s="55"/>
      <c r="M206" s="31"/>
    </row>
    <row r="207" spans="1:13">
      <c r="A207" s="49" t="s">
        <v>178</v>
      </c>
      <c r="B207" s="50">
        <v>566</v>
      </c>
      <c r="C207" s="14">
        <v>30</v>
      </c>
      <c r="D207" s="97">
        <v>1</v>
      </c>
      <c r="E207" s="90" t="s">
        <v>209</v>
      </c>
      <c r="F207" s="98">
        <v>78.48</v>
      </c>
      <c r="G207" s="99">
        <v>21.62</v>
      </c>
      <c r="H207" s="14"/>
      <c r="I207" s="14"/>
      <c r="J207" s="14"/>
      <c r="K207" s="103">
        <f t="shared" ref="K207:K218" si="5">SUM(F207:G207)</f>
        <v>100.10000000000001</v>
      </c>
      <c r="L207" s="104">
        <f>F207*1000/K207</f>
        <v>784.01598401598392</v>
      </c>
      <c r="M207" s="31">
        <f t="shared" si="4"/>
        <v>3.6299722479185941</v>
      </c>
    </row>
    <row r="208" spans="1:13">
      <c r="A208" s="49" t="s">
        <v>178</v>
      </c>
      <c r="B208" s="56">
        <v>566</v>
      </c>
      <c r="C208" s="14">
        <v>31</v>
      </c>
      <c r="D208" s="65">
        <v>2</v>
      </c>
      <c r="E208" s="86" t="s">
        <v>210</v>
      </c>
      <c r="F208" s="6">
        <v>79.569999999999993</v>
      </c>
      <c r="G208" s="87">
        <v>20.89</v>
      </c>
      <c r="H208" s="14"/>
      <c r="I208" s="14"/>
      <c r="J208" s="14"/>
      <c r="K208" s="69">
        <f t="shared" si="5"/>
        <v>100.46</v>
      </c>
      <c r="L208" s="70">
        <f>F208*1000/K208</f>
        <v>792.05653991638474</v>
      </c>
      <c r="M208" s="31">
        <f t="shared" si="4"/>
        <v>3.808999521302058</v>
      </c>
    </row>
    <row r="209" spans="1:13">
      <c r="A209" s="49" t="s">
        <v>178</v>
      </c>
      <c r="B209" s="56">
        <v>566</v>
      </c>
      <c r="C209" s="14">
        <v>32</v>
      </c>
      <c r="D209" s="65">
        <v>3</v>
      </c>
      <c r="E209" s="86" t="s">
        <v>211</v>
      </c>
      <c r="F209" s="6">
        <v>79</v>
      </c>
      <c r="G209" s="87">
        <v>20.63</v>
      </c>
      <c r="H209" s="14"/>
      <c r="I209" s="14"/>
      <c r="J209" s="14"/>
      <c r="K209" s="69">
        <f t="shared" si="5"/>
        <v>99.63</v>
      </c>
      <c r="L209" s="70">
        <f>F209*1000/K209</f>
        <v>792.93385526447855</v>
      </c>
      <c r="M209" s="31">
        <f t="shared" si="4"/>
        <v>3.829374697043141</v>
      </c>
    </row>
    <row r="210" spans="1:13">
      <c r="A210" s="49" t="s">
        <v>178</v>
      </c>
      <c r="B210" s="56">
        <v>566</v>
      </c>
      <c r="C210" s="14">
        <v>33</v>
      </c>
      <c r="D210" s="65">
        <v>4</v>
      </c>
      <c r="E210" s="86" t="s">
        <v>212</v>
      </c>
      <c r="F210" s="6">
        <v>80.540000000000006</v>
      </c>
      <c r="G210" s="87">
        <v>21.43</v>
      </c>
      <c r="H210" s="14"/>
      <c r="I210" s="14"/>
      <c r="J210" s="14"/>
      <c r="K210" s="69">
        <f t="shared" si="5"/>
        <v>101.97</v>
      </c>
      <c r="L210" s="70">
        <f>F210*1000/K210</f>
        <v>789.8401490634501</v>
      </c>
      <c r="M210" s="31">
        <f t="shared" si="4"/>
        <v>3.758282781147924</v>
      </c>
    </row>
    <row r="211" spans="1:13">
      <c r="A211" s="49" t="s">
        <v>178</v>
      </c>
      <c r="B211" s="56">
        <v>566</v>
      </c>
      <c r="C211" s="14">
        <v>34</v>
      </c>
      <c r="D211" s="65">
        <v>5</v>
      </c>
      <c r="E211" s="86" t="s">
        <v>213</v>
      </c>
      <c r="F211" s="6">
        <v>79.28</v>
      </c>
      <c r="G211" s="87">
        <v>20.72</v>
      </c>
      <c r="H211" s="14"/>
      <c r="I211" s="14"/>
      <c r="J211" s="14"/>
      <c r="K211" s="69">
        <f t="shared" si="5"/>
        <v>100</v>
      </c>
      <c r="L211" s="70">
        <f>F211*1000/K211</f>
        <v>792.8</v>
      </c>
      <c r="M211" s="31">
        <f t="shared" si="4"/>
        <v>3.8262548262548264</v>
      </c>
    </row>
    <row r="212" spans="1:13">
      <c r="A212" s="49" t="s">
        <v>178</v>
      </c>
      <c r="B212" s="56">
        <v>566</v>
      </c>
      <c r="C212" s="14">
        <v>35</v>
      </c>
      <c r="D212" s="65">
        <v>6</v>
      </c>
      <c r="E212" s="86" t="s">
        <v>214</v>
      </c>
      <c r="F212" s="6">
        <v>81.63</v>
      </c>
      <c r="G212" s="87">
        <v>19.86</v>
      </c>
      <c r="H212" s="14"/>
      <c r="I212" s="14"/>
      <c r="J212" s="14"/>
      <c r="K212" s="69">
        <f t="shared" si="5"/>
        <v>101.49</v>
      </c>
      <c r="L212" s="70">
        <f>F212*1000/K212</f>
        <v>804.31569612769738</v>
      </c>
      <c r="M212" s="31">
        <f t="shared" si="4"/>
        <v>4.1102719033232624</v>
      </c>
    </row>
    <row r="213" spans="1:13">
      <c r="A213" s="49" t="s">
        <v>178</v>
      </c>
      <c r="B213" s="56">
        <v>566</v>
      </c>
      <c r="C213" s="14">
        <v>36</v>
      </c>
      <c r="D213" s="65">
        <v>7</v>
      </c>
      <c r="E213" s="86" t="s">
        <v>215</v>
      </c>
      <c r="F213" s="6">
        <v>81.73</v>
      </c>
      <c r="G213" s="87">
        <v>18.27</v>
      </c>
      <c r="H213" s="14"/>
      <c r="I213" s="14"/>
      <c r="J213" s="14"/>
      <c r="K213" s="69">
        <f t="shared" si="5"/>
        <v>100</v>
      </c>
      <c r="L213" s="70">
        <f>F213*1000/K213</f>
        <v>817.3</v>
      </c>
      <c r="M213" s="31">
        <f t="shared" si="4"/>
        <v>4.4734537493158184</v>
      </c>
    </row>
    <row r="214" spans="1:13">
      <c r="A214" s="49" t="s">
        <v>178</v>
      </c>
      <c r="B214" s="56">
        <v>566</v>
      </c>
      <c r="C214" s="14">
        <v>37</v>
      </c>
      <c r="D214" s="65">
        <v>8</v>
      </c>
      <c r="E214" s="86" t="s">
        <v>216</v>
      </c>
      <c r="F214" s="6">
        <v>80.61</v>
      </c>
      <c r="G214" s="87">
        <v>18.97</v>
      </c>
      <c r="H214" s="14"/>
      <c r="I214" s="14"/>
      <c r="J214" s="14"/>
      <c r="K214" s="69">
        <f t="shared" si="5"/>
        <v>99.58</v>
      </c>
      <c r="L214" s="70">
        <f>F214*1000/K214</f>
        <v>809.49989957822856</v>
      </c>
      <c r="M214" s="31">
        <f t="shared" si="4"/>
        <v>4.2493410648392205</v>
      </c>
    </row>
    <row r="215" spans="1:13">
      <c r="A215" s="49" t="s">
        <v>178</v>
      </c>
      <c r="B215" s="56">
        <v>566</v>
      </c>
      <c r="C215" s="14">
        <v>38</v>
      </c>
      <c r="D215" s="65">
        <v>9</v>
      </c>
      <c r="E215" s="86" t="s">
        <v>217</v>
      </c>
      <c r="F215" s="6">
        <v>80.849999999999994</v>
      </c>
      <c r="G215" s="87">
        <v>18.93</v>
      </c>
      <c r="H215" s="14"/>
      <c r="J215" s="14"/>
      <c r="K215" s="69">
        <f t="shared" si="5"/>
        <v>99.78</v>
      </c>
      <c r="L215" s="70">
        <f>F215*1000/K215</f>
        <v>810.2826217678894</v>
      </c>
      <c r="M215" s="31">
        <f t="shared" si="4"/>
        <v>4.2709984152139455</v>
      </c>
    </row>
    <row r="216" spans="1:13">
      <c r="A216" s="49" t="s">
        <v>178</v>
      </c>
      <c r="B216" s="56">
        <v>566</v>
      </c>
      <c r="C216" s="14">
        <v>39</v>
      </c>
      <c r="D216" s="65">
        <v>10</v>
      </c>
      <c r="E216" s="86" t="s">
        <v>218</v>
      </c>
      <c r="F216" s="6">
        <v>80.150000000000006</v>
      </c>
      <c r="G216" s="87">
        <v>19.850000000000001</v>
      </c>
      <c r="H216" s="14"/>
      <c r="J216" s="14"/>
      <c r="K216" s="69">
        <f t="shared" si="5"/>
        <v>100</v>
      </c>
      <c r="L216" s="70">
        <f>F216*1000/K216</f>
        <v>801.5</v>
      </c>
      <c r="M216" s="31">
        <f t="shared" si="4"/>
        <v>4.0377833753148611</v>
      </c>
    </row>
    <row r="217" spans="1:13">
      <c r="A217" s="49" t="s">
        <v>178</v>
      </c>
      <c r="B217" s="56">
        <v>566</v>
      </c>
      <c r="C217" s="14">
        <v>40</v>
      </c>
      <c r="D217" s="65">
        <v>11</v>
      </c>
      <c r="E217" s="86" t="s">
        <v>219</v>
      </c>
      <c r="F217" s="6">
        <v>81.86</v>
      </c>
      <c r="G217" s="87">
        <v>18.760000000000002</v>
      </c>
      <c r="H217" s="14"/>
      <c r="I217" s="14"/>
      <c r="J217" s="14"/>
      <c r="K217" s="69">
        <f t="shared" si="5"/>
        <v>100.62</v>
      </c>
      <c r="L217" s="70">
        <f>F217*1000/K217</f>
        <v>813.55595309083674</v>
      </c>
      <c r="M217" s="31">
        <f t="shared" si="4"/>
        <v>4.3635394456289971</v>
      </c>
    </row>
    <row r="218" spans="1:13" ht="15.75" thickBot="1">
      <c r="A218" s="49" t="s">
        <v>178</v>
      </c>
      <c r="B218" s="71">
        <v>566</v>
      </c>
      <c r="C218" s="14">
        <v>41</v>
      </c>
      <c r="D218" s="72">
        <v>12</v>
      </c>
      <c r="E218" s="100" t="s">
        <v>220</v>
      </c>
      <c r="F218" s="101">
        <v>81.02</v>
      </c>
      <c r="G218" s="102">
        <v>20.66</v>
      </c>
      <c r="H218" s="14"/>
      <c r="I218" s="14"/>
      <c r="J218" s="14"/>
      <c r="K218" s="95">
        <f t="shared" si="5"/>
        <v>101.67999999999999</v>
      </c>
      <c r="L218" s="96">
        <f>F218*1000/K218</f>
        <v>796.8135326514556</v>
      </c>
      <c r="M218" s="31">
        <f t="shared" si="4"/>
        <v>3.9215876089060986</v>
      </c>
    </row>
    <row r="219" spans="1:13">
      <c r="A219" s="24"/>
      <c r="B219" s="8"/>
      <c r="C219" s="8"/>
      <c r="D219" s="24"/>
      <c r="E219" s="8"/>
      <c r="F219" s="24"/>
      <c r="G219" s="24"/>
      <c r="H219" s="24"/>
      <c r="I219" s="24"/>
      <c r="J219" s="24"/>
      <c r="K219" s="24"/>
      <c r="L219" s="48"/>
      <c r="M219" s="31"/>
    </row>
    <row r="220" spans="1:13">
      <c r="A220" s="3"/>
      <c r="B220" s="14"/>
      <c r="C220" s="14"/>
      <c r="D220" s="46"/>
      <c r="E220" s="47"/>
      <c r="F220" s="34"/>
      <c r="G220" s="34"/>
      <c r="H220" s="38" t="s">
        <v>111</v>
      </c>
      <c r="I220" s="34"/>
      <c r="J220" s="34"/>
      <c r="K220" s="34"/>
      <c r="L220" s="40"/>
      <c r="M220" s="31"/>
    </row>
    <row r="221" spans="1:13" ht="15.75" thickBot="1">
      <c r="A221" s="49" t="s">
        <v>178</v>
      </c>
      <c r="B221" s="88">
        <v>762.8</v>
      </c>
      <c r="C221" s="14">
        <v>42</v>
      </c>
      <c r="D221" s="6">
        <v>1</v>
      </c>
      <c r="E221" s="85" t="s">
        <v>221</v>
      </c>
      <c r="F221" s="2">
        <v>82.63</v>
      </c>
      <c r="G221" s="89">
        <v>18.28</v>
      </c>
      <c r="H221" s="14"/>
      <c r="I221" s="14"/>
      <c r="J221" s="14"/>
      <c r="K221" s="63">
        <f>SUM(F221:G221)</f>
        <v>100.91</v>
      </c>
      <c r="L221" s="64">
        <f>F221*1000/K221</f>
        <v>818.84847884253293</v>
      </c>
      <c r="M221" s="31">
        <f t="shared" si="4"/>
        <v>4.5202407002188174</v>
      </c>
    </row>
    <row r="222" spans="1:13" ht="15.75" thickBot="1">
      <c r="A222" s="49" t="s">
        <v>178</v>
      </c>
      <c r="B222" s="56">
        <v>762.8</v>
      </c>
      <c r="C222" s="14">
        <v>43</v>
      </c>
      <c r="D222" s="6">
        <v>2</v>
      </c>
      <c r="E222" s="90" t="s">
        <v>222</v>
      </c>
      <c r="F222" s="3">
        <v>79.459999999999994</v>
      </c>
      <c r="G222" s="91">
        <v>20.260000000000002</v>
      </c>
      <c r="H222" s="14"/>
      <c r="I222" s="14"/>
      <c r="J222" s="14"/>
      <c r="K222" s="69">
        <f>SUM(F222:G222)</f>
        <v>99.72</v>
      </c>
      <c r="L222" s="70">
        <f>F222*1000/K222</f>
        <v>796.83112715603693</v>
      </c>
      <c r="M222" s="31">
        <f t="shared" si="4"/>
        <v>3.9220138203356361</v>
      </c>
    </row>
    <row r="223" spans="1:13" ht="15.75" thickBot="1">
      <c r="A223" s="49" t="s">
        <v>178</v>
      </c>
      <c r="B223" s="56">
        <v>762.8</v>
      </c>
      <c r="C223" s="14">
        <v>44</v>
      </c>
      <c r="D223" s="6">
        <v>3</v>
      </c>
      <c r="E223" s="90" t="s">
        <v>223</v>
      </c>
      <c r="F223" s="3">
        <v>80.73</v>
      </c>
      <c r="G223" s="91">
        <v>19.25</v>
      </c>
      <c r="H223" s="14"/>
      <c r="I223" s="14"/>
      <c r="J223" s="14"/>
      <c r="K223" s="69">
        <f>SUM(F223:G223)</f>
        <v>99.98</v>
      </c>
      <c r="L223" s="70">
        <f>F223*1000/K223</f>
        <v>807.46149229845969</v>
      </c>
      <c r="M223" s="31">
        <f t="shared" si="4"/>
        <v>4.193766233766234</v>
      </c>
    </row>
    <row r="224" spans="1:13" ht="15.75" thickBot="1">
      <c r="A224" s="49" t="s">
        <v>178</v>
      </c>
      <c r="B224" s="71">
        <v>762.8</v>
      </c>
      <c r="C224" s="14">
        <v>45</v>
      </c>
      <c r="D224" s="6">
        <v>4</v>
      </c>
      <c r="E224" s="92" t="s">
        <v>224</v>
      </c>
      <c r="F224" s="93">
        <v>78.260000000000005</v>
      </c>
      <c r="G224" s="94">
        <v>22.1</v>
      </c>
      <c r="H224" s="14"/>
      <c r="I224" s="14"/>
      <c r="J224" s="14"/>
      <c r="K224" s="95">
        <f>SUM(F224:G224)</f>
        <v>100.36000000000001</v>
      </c>
      <c r="L224" s="96">
        <f>F224*1000/K224</f>
        <v>779.79274611398955</v>
      </c>
      <c r="M224" s="31">
        <f t="shared" si="4"/>
        <v>3.5411764705882351</v>
      </c>
    </row>
  </sheetData>
  <mergeCells count="5">
    <mergeCell ref="D220:E220"/>
    <mergeCell ref="D116:E116"/>
    <mergeCell ref="D143:E143"/>
    <mergeCell ref="D170:E170"/>
    <mergeCell ref="D206:E2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2020-06-09T16:13:42Z</dcterms:created>
  <dcterms:modified xsi:type="dcterms:W3CDTF">2020-06-09T16:23:17Z</dcterms:modified>
</cp:coreProperties>
</file>